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did households" sheetId="1" state="visible" r:id="rId1"/>
    <sheet xmlns:r="http://schemas.openxmlformats.org/officeDocument/2006/relationships" name="Unlabeled neighbor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Occupations" sheetId="4" state="visible" r:id="rId4"/>
    <sheet xmlns:r="http://schemas.openxmlformats.org/officeDocument/2006/relationships" name="Exceptions for reader" sheetId="5" state="visible" r:id="rId5"/>
    <sheet xmlns:r="http://schemas.openxmlformats.org/officeDocument/2006/relationships" name="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DDE6F0"/>
      </patternFill>
    </fill>
    <fill>
      <patternFill patternType="solid">
        <fgColor rgb="00EE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6" customWidth="1" min="5" max="5"/>
    <col width="26" customWidth="1" min="6" max="6"/>
    <col width="26" customWidth="1" min="7" max="7"/>
    <col width="14" customWidth="1" min="8" max="8"/>
    <col width="14" customWidth="1" min="9" max="9"/>
    <col width="26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70" customWidth="1" min="27" max="27"/>
  </cols>
  <sheetData>
    <row r="1">
      <c r="A1" s="1" t="inlineStr">
        <is>
          <t>ردیف</t>
        </is>
      </c>
      <c r="B1" s="1" t="inlineStr">
        <is>
          <t>محله</t>
        </is>
      </c>
      <c r="C1" s="1" t="inlineStr">
        <is>
          <t>صفحه چاپی</t>
        </is>
      </c>
      <c r="D1" s="1" t="inlineStr">
        <is>
          <t>صفحه PDF</t>
        </is>
      </c>
      <c r="E1" s="1" t="inlineStr">
        <is>
          <t>نام چاپ‌شده</t>
        </is>
      </c>
      <c r="F1" s="1" t="inlineStr">
        <is>
          <t>نام استاندارد</t>
        </is>
      </c>
      <c r="G1" s="1" t="inlineStr">
        <is>
          <t>نام انگلیسی</t>
        </is>
      </c>
      <c r="H1" s="1" t="inlineStr">
        <is>
          <t>لقب</t>
        </is>
      </c>
      <c r="I1" s="1" t="inlineStr">
        <is>
          <t>پیشه</t>
        </is>
      </c>
      <c r="J1" s="1" t="inlineStr">
        <is>
          <t>Occupation (EN)</t>
        </is>
      </c>
      <c r="K1" s="1" t="inlineStr">
        <is>
          <t>رعایا</t>
        </is>
      </c>
      <c r="L1" s="1" t="inlineStr">
        <is>
          <t>اغنیاء</t>
        </is>
      </c>
      <c r="M1" s="1" t="inlineStr">
        <is>
          <t>نوکران دولت و آستانه</t>
        </is>
      </c>
      <c r="N1" s="1" t="inlineStr">
        <is>
          <t>State role (EN)</t>
        </is>
      </c>
      <c r="O1" s="1" t="inlineStr">
        <is>
          <t>مردان</t>
        </is>
      </c>
      <c r="P1" s="1" t="inlineStr">
        <is>
          <t>زنان</t>
        </is>
      </c>
      <c r="Q1" s="1" t="inlineStr">
        <is>
          <t>پیران</t>
        </is>
      </c>
      <c r="R1" s="1" t="inlineStr">
        <is>
          <t>جوانان</t>
        </is>
      </c>
      <c r="S1" s="1" t="inlineStr">
        <is>
          <t>پسران</t>
        </is>
      </c>
      <c r="T1" s="1" t="inlineStr">
        <is>
          <t>دختران</t>
        </is>
      </c>
      <c r="U1" s="1" t="inlineStr">
        <is>
          <t>شیرخوار پسر</t>
        </is>
      </c>
      <c r="V1" s="1" t="inlineStr">
        <is>
          <t>شیرخوار دختر</t>
        </is>
      </c>
      <c r="W1" s="1" t="inlineStr">
        <is>
          <t>جمع جمعیت (چاپی)</t>
        </is>
      </c>
      <c r="X1" s="1" t="inlineStr">
        <is>
          <t>جمع محاسبه‌شده</t>
        </is>
      </c>
      <c r="Y1" s="1" t="inlineStr">
        <is>
          <t>بررسی ۱</t>
        </is>
      </c>
      <c r="Z1" s="1" t="inlineStr">
        <is>
          <t>بررسی ۲</t>
        </is>
      </c>
      <c r="AA1" s="1" t="inlineStr">
        <is>
          <t>یادداشت</t>
        </is>
      </c>
    </row>
    <row r="2">
      <c r="A2" s="2" t="inlineStr">
        <is>
          <t>Radif (row no.)</t>
        </is>
      </c>
      <c r="B2" s="2" t="inlineStr">
        <is>
          <t>Quarter</t>
        </is>
      </c>
      <c r="C2" s="2" t="inlineStr">
        <is>
          <t>Printed page</t>
        </is>
      </c>
      <c r="D2" s="2" t="inlineStr">
        <is>
          <t>PDF page</t>
        </is>
      </c>
      <c r="E2" s="2" t="inlineStr">
        <is>
          <t>Name as printed</t>
        </is>
      </c>
      <c r="F2" s="2" t="inlineStr">
        <is>
          <t>Name, standard spacing</t>
        </is>
      </c>
      <c r="G2" s="2" t="inlineStr">
        <is>
          <t>Name (English)</t>
        </is>
      </c>
      <c r="H2" s="2" t="inlineStr">
        <is>
          <t>Title</t>
        </is>
      </c>
      <c r="I2" s="2" t="inlineStr">
        <is>
          <t>Occupation</t>
        </is>
      </c>
      <c r="J2" s="2" t="inlineStr">
        <is>
          <t>Occupation (EN)</t>
        </is>
      </c>
      <c r="K2" s="2" t="inlineStr">
        <is>
          <t>Commoner</t>
        </is>
      </c>
      <c r="L2" s="2" t="inlineStr">
        <is>
          <t>Wealthy</t>
        </is>
      </c>
      <c r="M2" s="2" t="inlineStr">
        <is>
          <t>State/shrine role</t>
        </is>
      </c>
      <c r="N2" s="2" t="inlineStr">
        <is>
          <t>State role (EN)</t>
        </is>
      </c>
      <c r="O2" s="2" t="inlineStr">
        <is>
          <t>Men</t>
        </is>
      </c>
      <c r="P2" s="2" t="inlineStr">
        <is>
          <t>Women</t>
        </is>
      </c>
      <c r="Q2" s="2" t="inlineStr">
        <is>
          <t>Elderly</t>
        </is>
      </c>
      <c r="R2" s="2" t="inlineStr">
        <is>
          <t>Young adults</t>
        </is>
      </c>
      <c r="S2" s="2" t="inlineStr">
        <is>
          <t>Boys</t>
        </is>
      </c>
      <c r="T2" s="2" t="inlineStr">
        <is>
          <t>Girls</t>
        </is>
      </c>
      <c r="U2" s="2" t="inlineStr">
        <is>
          <t>Infant boys</t>
        </is>
      </c>
      <c r="V2" s="2" t="inlineStr">
        <is>
          <t>Infant girls</t>
        </is>
      </c>
      <c r="W2" s="2" t="inlineStr">
        <is>
          <t>Total as printed</t>
        </is>
      </c>
      <c r="X2" s="2" t="inlineStr">
        <is>
          <t>Total recomputed</t>
        </is>
      </c>
      <c r="Y2" s="2" t="inlineStr">
        <is>
          <t>Check 1: parts = total</t>
        </is>
      </c>
      <c r="Z2" s="2" t="inlineStr">
        <is>
          <t>Check 2: elderly+young = men+women</t>
        </is>
      </c>
      <c r="AA2" s="2" t="inlineStr">
        <is>
          <t>Notes</t>
        </is>
      </c>
    </row>
    <row r="3">
      <c r="A3" t="n">
        <v>447</v>
      </c>
      <c r="B3" t="inlineStr">
        <is>
          <t>عیدگاه / Eidgah</t>
        </is>
      </c>
      <c r="C3" t="n">
        <v>171</v>
      </c>
      <c r="D3" t="n">
        <v>174</v>
      </c>
      <c r="E3" t="inlineStr">
        <is>
          <t>ملاسمعیل</t>
        </is>
      </c>
      <c r="F3" t="inlineStr">
        <is>
          <t>ملا اسمعیل</t>
        </is>
      </c>
      <c r="G3" t="inlineStr">
        <is>
          <t>Molla Esma'il</t>
        </is>
      </c>
      <c r="H3" t="inlineStr">
        <is>
          <t>Molla</t>
        </is>
      </c>
      <c r="I3" t="inlineStr">
        <is>
          <t>دلال</t>
        </is>
      </c>
      <c r="J3" t="inlineStr">
        <is>
          <t>Broker</t>
        </is>
      </c>
      <c r="K3" t="inlineStr">
        <is>
          <t>×</t>
        </is>
      </c>
      <c r="L3" t="inlineStr">
        <is>
          <t>×</t>
        </is>
      </c>
      <c r="M3" t="inlineStr"/>
      <c r="N3" t="inlineStr"/>
      <c r="O3" t="n">
        <v>2</v>
      </c>
      <c r="P3" t="n">
        <v>4</v>
      </c>
      <c r="Q3" t="n">
        <v>2</v>
      </c>
      <c r="R3" t="n">
        <v>4</v>
      </c>
      <c r="S3" t="n">
        <v>2</v>
      </c>
      <c r="T3" t="n">
        <v>4</v>
      </c>
      <c r="U3" t="n">
        <v>1</v>
      </c>
      <c r="V3" t="n">
        <v>0</v>
      </c>
      <c r="W3" t="n">
        <v>13</v>
      </c>
      <c r="X3">
        <f>O3+P3+S3+T3+U3+V3</f>
        <v/>
      </c>
      <c r="Y3">
        <f>IF(W3=X3,"OK","MISMATCH (see notes)")</f>
        <v/>
      </c>
      <c r="Z3">
        <f>IF(Q3+R3=O3+P3,"OK","MISMATCH")</f>
        <v/>
      </c>
      <c r="AA3" t="inlineStr"/>
    </row>
    <row r="4">
      <c r="A4" t="n">
        <v>448</v>
      </c>
      <c r="B4" t="inlineStr">
        <is>
          <t>عیدگاه / Eidgah</t>
        </is>
      </c>
      <c r="C4" t="n">
        <v>171</v>
      </c>
      <c r="D4" t="n">
        <v>174</v>
      </c>
      <c r="E4" t="inlineStr">
        <is>
          <t>ملا رحمن</t>
        </is>
      </c>
      <c r="F4" t="inlineStr">
        <is>
          <t>ملا رحمن</t>
        </is>
      </c>
      <c r="G4" t="inlineStr">
        <is>
          <t>Molla Rahman</t>
        </is>
      </c>
      <c r="H4" t="inlineStr">
        <is>
          <t>Molla</t>
        </is>
      </c>
      <c r="I4" t="inlineStr">
        <is>
          <t>دلال</t>
        </is>
      </c>
      <c r="J4" t="inlineStr">
        <is>
          <t>Broker</t>
        </is>
      </c>
      <c r="K4" t="inlineStr">
        <is>
          <t>×</t>
        </is>
      </c>
      <c r="L4" t="inlineStr">
        <is>
          <t>×</t>
        </is>
      </c>
      <c r="M4" t="inlineStr"/>
      <c r="N4" t="inlineStr"/>
      <c r="O4" t="n">
        <v>2</v>
      </c>
      <c r="P4" t="n">
        <v>2</v>
      </c>
      <c r="Q4" t="n">
        <v>1</v>
      </c>
      <c r="R4" t="n">
        <v>3</v>
      </c>
      <c r="S4" t="n">
        <v>1</v>
      </c>
      <c r="T4" t="n">
        <v>2</v>
      </c>
      <c r="U4" t="n">
        <v>0</v>
      </c>
      <c r="V4" t="n">
        <v>0</v>
      </c>
      <c r="W4" t="n">
        <v>7</v>
      </c>
      <c r="X4">
        <f>O4+P4+S4+T4+U4+V4</f>
        <v/>
      </c>
      <c r="Y4">
        <f>IF(W4=X4,"OK","MISMATCH (see notes)")</f>
        <v/>
      </c>
      <c r="Z4">
        <f>IF(Q4+R4=O4+P4,"OK","MISMATCH")</f>
        <v/>
      </c>
      <c r="AA4" t="inlineStr"/>
    </row>
    <row r="5">
      <c r="A5" t="n">
        <v>449</v>
      </c>
      <c r="B5" t="inlineStr">
        <is>
          <t>عیدگاه / Eidgah</t>
        </is>
      </c>
      <c r="C5" t="n">
        <v>171</v>
      </c>
      <c r="D5" t="n">
        <v>174</v>
      </c>
      <c r="E5" t="inlineStr">
        <is>
          <t>ملا اسمعیل</t>
        </is>
      </c>
      <c r="F5" t="inlineStr">
        <is>
          <t>ملا اسمعیل</t>
        </is>
      </c>
      <c r="G5" t="inlineStr">
        <is>
          <t>Molla Esma'il</t>
        </is>
      </c>
      <c r="H5" t="inlineStr">
        <is>
          <t>Molla</t>
        </is>
      </c>
      <c r="I5" t="inlineStr"/>
      <c r="J5" t="inlineStr"/>
      <c r="K5" t="inlineStr">
        <is>
          <t>×</t>
        </is>
      </c>
      <c r="L5" t="inlineStr">
        <is>
          <t>×</t>
        </is>
      </c>
      <c r="M5" t="inlineStr"/>
      <c r="N5" t="inlineStr"/>
      <c r="O5" t="n">
        <v>2</v>
      </c>
      <c r="P5" t="n">
        <v>3</v>
      </c>
      <c r="Q5" t="n">
        <v>2</v>
      </c>
      <c r="R5" t="n">
        <v>3</v>
      </c>
      <c r="S5" t="n">
        <v>1</v>
      </c>
      <c r="T5" t="n">
        <v>2</v>
      </c>
      <c r="U5" t="n">
        <v>0</v>
      </c>
      <c r="V5" t="n">
        <v>1</v>
      </c>
      <c r="W5" t="n">
        <v>9</v>
      </c>
      <c r="X5">
        <f>O5+P5+S5+T5+U5+V5</f>
        <v/>
      </c>
      <c r="Y5">
        <f>IF(W5=X5,"OK","MISMATCH (see notes)")</f>
        <v/>
      </c>
      <c r="Z5">
        <f>IF(Q5+R5=O5+P5,"OK","MISMATCH")</f>
        <v/>
      </c>
      <c r="AA5" t="inlineStr"/>
    </row>
    <row r="6">
      <c r="A6" t="n">
        <v>451</v>
      </c>
      <c r="B6" t="inlineStr">
        <is>
          <t>عیدگاه / Eidgah</t>
        </is>
      </c>
      <c r="C6" t="n">
        <v>171</v>
      </c>
      <c r="D6" t="n">
        <v>174</v>
      </c>
      <c r="E6" t="inlineStr">
        <is>
          <t>ملا اسمعیل</t>
        </is>
      </c>
      <c r="F6" t="inlineStr">
        <is>
          <t>ملا اسمعیل</t>
        </is>
      </c>
      <c r="G6" t="inlineStr">
        <is>
          <t>Molla Esma'il</t>
        </is>
      </c>
      <c r="H6" t="inlineStr">
        <is>
          <t>Molla</t>
        </is>
      </c>
      <c r="I6" t="inlineStr"/>
      <c r="J6" t="inlineStr"/>
      <c r="K6" t="inlineStr">
        <is>
          <t>×</t>
        </is>
      </c>
      <c r="L6" t="inlineStr">
        <is>
          <t>×</t>
        </is>
      </c>
      <c r="M6" t="inlineStr"/>
      <c r="N6" t="inlineStr"/>
      <c r="O6" t="n">
        <v>1</v>
      </c>
      <c r="P6" t="n">
        <v>2</v>
      </c>
      <c r="Q6" t="n">
        <v>1</v>
      </c>
      <c r="R6" t="n">
        <v>2</v>
      </c>
      <c r="S6" t="n">
        <v>1</v>
      </c>
      <c r="T6" t="n">
        <v>3</v>
      </c>
      <c r="U6" t="n">
        <v>0</v>
      </c>
      <c r="V6" t="n">
        <v>0</v>
      </c>
      <c r="W6" t="n">
        <v>7</v>
      </c>
      <c r="X6">
        <f>O6+P6+S6+T6+U6+V6</f>
        <v/>
      </c>
      <c r="Y6">
        <f>IF(W6=X6,"OK","MISMATCH (see notes)")</f>
        <v/>
      </c>
      <c r="Z6">
        <f>IF(Q6+R6=O6+P6,"OK","MISMATCH")</f>
        <v/>
      </c>
      <c r="AA6" t="inlineStr"/>
    </row>
    <row r="7">
      <c r="A7" t="n">
        <v>452</v>
      </c>
      <c r="B7" t="inlineStr">
        <is>
          <t>عیدگاه / Eidgah</t>
        </is>
      </c>
      <c r="C7" t="n">
        <v>171</v>
      </c>
      <c r="D7" t="n">
        <v>174</v>
      </c>
      <c r="E7" t="inlineStr">
        <is>
          <t>کربلایی‌اسمعیل</t>
        </is>
      </c>
      <c r="F7" t="inlineStr">
        <is>
          <t>کربلایی اسمعیل</t>
        </is>
      </c>
      <c r="G7" t="inlineStr">
        <is>
          <t>Karbala'i Esma'il</t>
        </is>
      </c>
      <c r="H7" t="inlineStr">
        <is>
          <t>Karbala'i</t>
        </is>
      </c>
      <c r="I7" t="inlineStr"/>
      <c r="J7" t="inlineStr"/>
      <c r="K7" t="inlineStr">
        <is>
          <t>×</t>
        </is>
      </c>
      <c r="L7" t="inlineStr">
        <is>
          <t>×</t>
        </is>
      </c>
      <c r="M7" t="inlineStr"/>
      <c r="N7" t="inlineStr"/>
      <c r="O7" t="n">
        <v>1</v>
      </c>
      <c r="P7" t="n">
        <v>2</v>
      </c>
      <c r="Q7" t="n">
        <v>1</v>
      </c>
      <c r="R7" t="n">
        <v>2</v>
      </c>
      <c r="S7" t="n">
        <v>1</v>
      </c>
      <c r="T7" t="n">
        <v>1</v>
      </c>
      <c r="U7" t="n">
        <v>1</v>
      </c>
      <c r="V7" t="n">
        <v>0</v>
      </c>
      <c r="W7" t="n">
        <v>6</v>
      </c>
      <c r="X7">
        <f>O7+P7+S7+T7+U7+V7</f>
        <v/>
      </c>
      <c r="Y7">
        <f>IF(W7=X7,"OK","MISMATCH (see notes)")</f>
        <v/>
      </c>
      <c r="Z7">
        <f>IF(Q7+R7=O7+P7,"OK","MISMATCH")</f>
        <v/>
      </c>
      <c r="AA7" t="inlineStr"/>
    </row>
    <row r="8">
      <c r="A8" t="n">
        <v>453</v>
      </c>
      <c r="B8" t="inlineStr">
        <is>
          <t>عیدگاه / Eidgah</t>
        </is>
      </c>
      <c r="C8" t="n">
        <v>171</v>
      </c>
      <c r="D8" t="n">
        <v>174</v>
      </c>
      <c r="E8" t="inlineStr">
        <is>
          <t>شوقی</t>
        </is>
      </c>
      <c r="F8" t="inlineStr">
        <is>
          <t>شوقی</t>
        </is>
      </c>
      <c r="G8" t="inlineStr">
        <is>
          <t>Shoqi</t>
        </is>
      </c>
      <c r="H8" t="inlineStr"/>
      <c r="I8" t="inlineStr"/>
      <c r="J8" t="inlineStr"/>
      <c r="K8" t="inlineStr">
        <is>
          <t>×</t>
        </is>
      </c>
      <c r="L8" t="inlineStr"/>
      <c r="M8" t="inlineStr"/>
      <c r="N8" t="inlineStr"/>
      <c r="O8" t="n">
        <v>1</v>
      </c>
      <c r="P8" t="n">
        <v>2</v>
      </c>
      <c r="Q8" t="n">
        <v>1</v>
      </c>
      <c r="R8" t="n">
        <v>2</v>
      </c>
      <c r="S8" t="n">
        <v>3</v>
      </c>
      <c r="T8" t="n">
        <v>0</v>
      </c>
      <c r="U8" t="n">
        <v>0</v>
      </c>
      <c r="V8" t="n">
        <v>0</v>
      </c>
      <c r="W8" t="n">
        <v>6</v>
      </c>
      <c r="X8">
        <f>O8+P8+S8+T8+U8+V8</f>
        <v/>
      </c>
      <c r="Y8">
        <f>IF(W8=X8,"OK","MISMATCH (see notes)")</f>
        <v/>
      </c>
      <c r="Z8">
        <f>IF(Q8+R8=O8+P8,"OK","MISMATCH")</f>
        <v/>
      </c>
      <c r="AA8" t="inlineStr"/>
    </row>
    <row r="9">
      <c r="A9" t="n">
        <v>454</v>
      </c>
      <c r="B9" t="inlineStr">
        <is>
          <t>عیدگاه / Eidgah</t>
        </is>
      </c>
      <c r="C9" t="n">
        <v>171</v>
      </c>
      <c r="D9" t="n">
        <v>174</v>
      </c>
      <c r="E9" t="inlineStr">
        <is>
          <t>ملابراهیم</t>
        </is>
      </c>
      <c r="F9" t="inlineStr">
        <is>
          <t>ملا ابراهیم</t>
        </is>
      </c>
      <c r="G9" t="inlineStr">
        <is>
          <t>Molla Ebrahim</t>
        </is>
      </c>
      <c r="H9" t="inlineStr">
        <is>
          <t>Molla</t>
        </is>
      </c>
      <c r="I9" t="inlineStr"/>
      <c r="J9" t="inlineStr"/>
      <c r="K9" t="inlineStr">
        <is>
          <t>×</t>
        </is>
      </c>
      <c r="L9" t="inlineStr">
        <is>
          <t>×</t>
        </is>
      </c>
      <c r="M9" t="inlineStr"/>
      <c r="N9" t="inlineStr"/>
      <c r="O9" t="n">
        <v>3</v>
      </c>
      <c r="P9" t="n">
        <v>2</v>
      </c>
      <c r="Q9" t="n">
        <v>2</v>
      </c>
      <c r="R9" t="n">
        <v>3</v>
      </c>
      <c r="S9" t="n">
        <v>1</v>
      </c>
      <c r="T9" t="n">
        <v>1</v>
      </c>
      <c r="U9" t="n">
        <v>0</v>
      </c>
      <c r="V9" t="n">
        <v>1</v>
      </c>
      <c r="W9" t="n">
        <v>8</v>
      </c>
      <c r="X9">
        <f>O9+P9+S9+T9+U9+V9</f>
        <v/>
      </c>
      <c r="Y9">
        <f>IF(W9=X9,"OK","MISMATCH (see notes)")</f>
        <v/>
      </c>
      <c r="Z9">
        <f>IF(Q9+R9=O9+P9,"OK","MISMATCH")</f>
        <v/>
      </c>
      <c r="AA9" t="inlineStr"/>
    </row>
    <row r="10">
      <c r="A10" t="n">
        <v>455</v>
      </c>
      <c r="B10" t="inlineStr">
        <is>
          <t>عیدگاه / Eidgah</t>
        </is>
      </c>
      <c r="C10" t="n">
        <v>171</v>
      </c>
      <c r="D10" t="n">
        <v>174</v>
      </c>
      <c r="E10" t="inlineStr">
        <is>
          <t>ملا تقی</t>
        </is>
      </c>
      <c r="F10" t="inlineStr">
        <is>
          <t>ملا تقی</t>
        </is>
      </c>
      <c r="G10" t="inlineStr">
        <is>
          <t>Molla Taqi</t>
        </is>
      </c>
      <c r="H10" t="inlineStr">
        <is>
          <t>Molla</t>
        </is>
      </c>
      <c r="I10" t="inlineStr"/>
      <c r="J10" t="inlineStr"/>
      <c r="K10" t="inlineStr">
        <is>
          <t>×</t>
        </is>
      </c>
      <c r="L10" t="inlineStr"/>
      <c r="M10" t="inlineStr"/>
      <c r="N10" t="inlineStr"/>
      <c r="O10" t="n">
        <v>1</v>
      </c>
      <c r="P10" t="n">
        <v>2</v>
      </c>
      <c r="Q10" t="n">
        <v>1</v>
      </c>
      <c r="R10" t="n">
        <v>2</v>
      </c>
      <c r="S10" t="n">
        <v>1</v>
      </c>
      <c r="T10" t="n">
        <v>2</v>
      </c>
      <c r="U10" t="n">
        <v>0</v>
      </c>
      <c r="V10" t="n">
        <v>0</v>
      </c>
      <c r="W10" t="n">
        <v>6</v>
      </c>
      <c r="X10">
        <f>O10+P10+S10+T10+U10+V10</f>
        <v/>
      </c>
      <c r="Y10">
        <f>IF(W10=X10,"OK","MISMATCH (see notes)")</f>
        <v/>
      </c>
      <c r="Z10">
        <f>IF(Q10+R10=O10+P10,"OK","MISMATCH")</f>
        <v/>
      </c>
      <c r="AA10" t="inlineStr"/>
    </row>
    <row r="11">
      <c r="A11" t="n">
        <v>456</v>
      </c>
      <c r="B11" t="inlineStr">
        <is>
          <t>عیدگاه / Eidgah</t>
        </is>
      </c>
      <c r="C11" t="n">
        <v>172</v>
      </c>
      <c r="D11" t="n">
        <v>175</v>
      </c>
      <c r="E11" t="inlineStr">
        <is>
          <t>ملاموسی</t>
        </is>
      </c>
      <c r="F11" t="inlineStr">
        <is>
          <t>ملا موسی</t>
        </is>
      </c>
      <c r="G11" t="inlineStr">
        <is>
          <t>Molla Musa</t>
        </is>
      </c>
      <c r="H11" t="inlineStr">
        <is>
          <t>Molla</t>
        </is>
      </c>
      <c r="I11" t="inlineStr"/>
      <c r="J11" t="inlineStr"/>
      <c r="K11" t="inlineStr">
        <is>
          <t>×</t>
        </is>
      </c>
      <c r="L11" t="inlineStr">
        <is>
          <t>×</t>
        </is>
      </c>
      <c r="M11" t="inlineStr"/>
      <c r="N11" t="inlineStr"/>
      <c r="O11" t="n">
        <v>3</v>
      </c>
      <c r="P11" t="n">
        <v>2</v>
      </c>
      <c r="Q11" t="n">
        <v>2</v>
      </c>
      <c r="R11" t="n">
        <v>3</v>
      </c>
      <c r="S11" t="n">
        <v>5</v>
      </c>
      <c r="T11" t="n">
        <v>2</v>
      </c>
      <c r="U11" t="n">
        <v>0</v>
      </c>
      <c r="V11" t="n">
        <v>0</v>
      </c>
      <c r="W11" t="n">
        <v>13</v>
      </c>
      <c r="X11">
        <f>O11+P11+S11+T11+U11+V11</f>
        <v/>
      </c>
      <c r="Y11">
        <f>IF(W11=X11,"OK","MISMATCH (see notes)")</f>
        <v/>
      </c>
      <c r="Z11">
        <f>IF(Q11+R11=O11+P11,"OK","MISMATCH")</f>
        <v/>
      </c>
      <c r="AA11" t="inlineStr">
        <is>
          <t>Typo in the printed edition: printed row total is 13 but the parts add to 12; the page footer total (265) only works with 12. Row-total cell kept as printed.</t>
        </is>
      </c>
    </row>
    <row r="12">
      <c r="A12" t="n">
        <v>462</v>
      </c>
      <c r="B12" t="inlineStr">
        <is>
          <t>عیدگاه / Eidgah</t>
        </is>
      </c>
      <c r="C12" t="n">
        <v>172</v>
      </c>
      <c r="D12" t="n">
        <v>175</v>
      </c>
      <c r="E12" t="inlineStr">
        <is>
          <t>ملا ابراهیم</t>
        </is>
      </c>
      <c r="F12" t="inlineStr">
        <is>
          <t>ملا ابراهیم</t>
        </is>
      </c>
      <c r="G12" t="inlineStr">
        <is>
          <t>Molla Ebrahim</t>
        </is>
      </c>
      <c r="H12" t="inlineStr">
        <is>
          <t>Molla</t>
        </is>
      </c>
      <c r="I12" t="inlineStr"/>
      <c r="J12" t="inlineStr"/>
      <c r="K12" t="inlineStr">
        <is>
          <t>×</t>
        </is>
      </c>
      <c r="L12" t="inlineStr">
        <is>
          <t>×</t>
        </is>
      </c>
      <c r="M12" t="inlineStr"/>
      <c r="N12" t="inlineStr"/>
      <c r="O12" t="n">
        <v>3</v>
      </c>
      <c r="P12" t="n">
        <v>4</v>
      </c>
      <c r="Q12" t="n">
        <v>2</v>
      </c>
      <c r="R12" t="n">
        <v>5</v>
      </c>
      <c r="S12" t="n">
        <v>1</v>
      </c>
      <c r="T12" t="n">
        <v>1</v>
      </c>
      <c r="U12" t="n">
        <v>0</v>
      </c>
      <c r="V12" t="n">
        <v>0</v>
      </c>
      <c r="W12" t="n">
        <v>9</v>
      </c>
      <c r="X12">
        <f>O12+P12+S12+T12+U12+V12</f>
        <v/>
      </c>
      <c r="Y12">
        <f>IF(W12=X12,"OK","MISMATCH (see notes)")</f>
        <v/>
      </c>
      <c r="Z12">
        <f>IF(Q12+R12=O12+P12,"OK","MISMATCH")</f>
        <v/>
      </c>
      <c r="AA12" t="inlineStr"/>
    </row>
    <row r="13">
      <c r="A13" t="n">
        <v>465</v>
      </c>
      <c r="B13" t="inlineStr">
        <is>
          <t>عیدگاه / Eidgah</t>
        </is>
      </c>
      <c r="C13" t="n">
        <v>172</v>
      </c>
      <c r="D13" t="n">
        <v>175</v>
      </c>
      <c r="E13" t="inlineStr">
        <is>
          <t>یعقوب</t>
        </is>
      </c>
      <c r="F13" t="inlineStr">
        <is>
          <t>یعقوب</t>
        </is>
      </c>
      <c r="G13" t="inlineStr">
        <is>
          <t>Ya'qub</t>
        </is>
      </c>
      <c r="H13" t="inlineStr"/>
      <c r="I13" t="inlineStr"/>
      <c r="J13" t="inlineStr"/>
      <c r="K13" t="inlineStr">
        <is>
          <t>×</t>
        </is>
      </c>
      <c r="L13" t="inlineStr">
        <is>
          <t>×</t>
        </is>
      </c>
      <c r="M13" t="inlineStr"/>
      <c r="N13" t="inlineStr"/>
      <c r="O13" t="n">
        <v>2</v>
      </c>
      <c r="P13" t="n">
        <v>5</v>
      </c>
      <c r="Q13" t="n">
        <v>3</v>
      </c>
      <c r="R13" t="n">
        <v>4</v>
      </c>
      <c r="S13" t="n">
        <v>1</v>
      </c>
      <c r="T13" t="n">
        <v>1</v>
      </c>
      <c r="U13" t="n">
        <v>0</v>
      </c>
      <c r="V13" t="n">
        <v>0</v>
      </c>
      <c r="W13" t="n">
        <v>9</v>
      </c>
      <c r="X13">
        <f>O13+P13+S13+T13+U13+V13</f>
        <v/>
      </c>
      <c r="Y13">
        <f>IF(W13=X13,"OK","MISMATCH (see notes)")</f>
        <v/>
      </c>
      <c r="Z13">
        <f>IF(Q13+R13=O13+P13,"OK","MISMATCH")</f>
        <v/>
      </c>
      <c r="AA13" t="inlineStr"/>
    </row>
    <row r="14">
      <c r="A14" t="n">
        <v>466</v>
      </c>
      <c r="B14" t="inlineStr">
        <is>
          <t>عیدگاه / Eidgah</t>
        </is>
      </c>
      <c r="C14" t="n">
        <v>172</v>
      </c>
      <c r="D14" t="n">
        <v>175</v>
      </c>
      <c r="E14" t="inlineStr">
        <is>
          <t>ملابراهیم</t>
        </is>
      </c>
      <c r="F14" t="inlineStr">
        <is>
          <t>ملا ابراهیم</t>
        </is>
      </c>
      <c r="G14" t="inlineStr">
        <is>
          <t>Molla Ebrahim</t>
        </is>
      </c>
      <c r="H14" t="inlineStr">
        <is>
          <t>Molla</t>
        </is>
      </c>
      <c r="I14" t="inlineStr"/>
      <c r="J14" t="inlineStr"/>
      <c r="K14" t="inlineStr">
        <is>
          <t>×</t>
        </is>
      </c>
      <c r="L14" t="inlineStr">
        <is>
          <t>×</t>
        </is>
      </c>
      <c r="M14" t="inlineStr"/>
      <c r="N14" t="inlineStr"/>
      <c r="O14" t="n">
        <v>1</v>
      </c>
      <c r="P14" t="n">
        <v>4</v>
      </c>
      <c r="Q14" t="n">
        <v>2</v>
      </c>
      <c r="R14" t="n">
        <v>3</v>
      </c>
      <c r="S14" t="n">
        <v>3</v>
      </c>
      <c r="T14" t="n">
        <v>2</v>
      </c>
      <c r="U14" t="n">
        <v>0</v>
      </c>
      <c r="V14" t="n">
        <v>0</v>
      </c>
      <c r="W14" t="n">
        <v>10</v>
      </c>
      <c r="X14">
        <f>O14+P14+S14+T14+U14+V14</f>
        <v/>
      </c>
      <c r="Y14">
        <f>IF(W14=X14,"OK","MISMATCH (see notes)")</f>
        <v/>
      </c>
      <c r="Z14">
        <f>IF(Q14+R14=O14+P14,"OK","MISMATCH")</f>
        <v/>
      </c>
      <c r="AA14" t="inlineStr"/>
    </row>
    <row r="15">
      <c r="A15" t="n">
        <v>467</v>
      </c>
      <c r="B15" t="inlineStr">
        <is>
          <t>عیدگاه / Eidgah</t>
        </is>
      </c>
      <c r="C15" t="n">
        <v>172</v>
      </c>
      <c r="D15" t="n">
        <v>175</v>
      </c>
      <c r="E15" t="inlineStr">
        <is>
          <t>ملابراهیم</t>
        </is>
      </c>
      <c r="F15" t="inlineStr">
        <is>
          <t>ملا ابراهیم</t>
        </is>
      </c>
      <c r="G15" t="inlineStr">
        <is>
          <t>Molla Ebrahim</t>
        </is>
      </c>
      <c r="H15" t="inlineStr">
        <is>
          <t>Molla</t>
        </is>
      </c>
      <c r="I15" t="inlineStr"/>
      <c r="J15" t="inlineStr"/>
      <c r="K15" t="inlineStr">
        <is>
          <t>×</t>
        </is>
      </c>
      <c r="L15" t="inlineStr">
        <is>
          <t>×</t>
        </is>
      </c>
      <c r="M15" t="inlineStr"/>
      <c r="N15" t="inlineStr"/>
      <c r="O15" t="n">
        <v>1</v>
      </c>
      <c r="P15" t="n">
        <v>2</v>
      </c>
      <c r="Q15" t="n">
        <v>2</v>
      </c>
      <c r="R15" t="n">
        <v>1</v>
      </c>
      <c r="S15" t="n">
        <v>0</v>
      </c>
      <c r="T15" t="n">
        <v>2</v>
      </c>
      <c r="U15" t="n">
        <v>1</v>
      </c>
      <c r="V15" t="n">
        <v>0</v>
      </c>
      <c r="W15" t="n">
        <v>6</v>
      </c>
      <c r="X15">
        <f>O15+P15+S15+T15+U15+V15</f>
        <v/>
      </c>
      <c r="Y15">
        <f>IF(W15=X15,"OK","MISMATCH (see notes)")</f>
        <v/>
      </c>
      <c r="Z15">
        <f>IF(Q15+R15=O15+P15,"OK","MISMATCH")</f>
        <v/>
      </c>
      <c r="AA15" t="inlineStr"/>
    </row>
    <row r="16">
      <c r="A16" t="n">
        <v>470</v>
      </c>
      <c r="B16" t="inlineStr">
        <is>
          <t>عیدگاه / Eidgah</t>
        </is>
      </c>
      <c r="C16" t="n">
        <v>172</v>
      </c>
      <c r="D16" t="n">
        <v>175</v>
      </c>
      <c r="E16" t="inlineStr">
        <is>
          <t>ملا مهدی</t>
        </is>
      </c>
      <c r="F16" t="inlineStr">
        <is>
          <t>ملا مهدی</t>
        </is>
      </c>
      <c r="G16" t="inlineStr">
        <is>
          <t>Molla Mahdi</t>
        </is>
      </c>
      <c r="H16" t="inlineStr">
        <is>
          <t>Molla</t>
        </is>
      </c>
      <c r="I16" t="inlineStr"/>
      <c r="J16" t="inlineStr"/>
      <c r="K16" t="inlineStr">
        <is>
          <t>×</t>
        </is>
      </c>
      <c r="L16" t="inlineStr">
        <is>
          <t>×</t>
        </is>
      </c>
      <c r="M16" t="inlineStr"/>
      <c r="N16" t="inlineStr"/>
      <c r="O16" t="n">
        <v>3</v>
      </c>
      <c r="P16" t="n">
        <v>3</v>
      </c>
      <c r="Q16" t="n">
        <v>2</v>
      </c>
      <c r="R16" t="n">
        <v>4</v>
      </c>
      <c r="S16" t="n">
        <v>2</v>
      </c>
      <c r="T16" t="n">
        <v>0</v>
      </c>
      <c r="U16" t="n">
        <v>0</v>
      </c>
      <c r="V16" t="n">
        <v>1</v>
      </c>
      <c r="W16" t="n">
        <v>9</v>
      </c>
      <c r="X16">
        <f>O16+P16+S16+T16+U16+V16</f>
        <v/>
      </c>
      <c r="Y16">
        <f>IF(W16=X16,"OK","MISMATCH (see notes)")</f>
        <v/>
      </c>
      <c r="Z16">
        <f>IF(Q16+R16=O16+P16,"OK","MISMATCH")</f>
        <v/>
      </c>
      <c r="AA16" t="inlineStr"/>
    </row>
    <row r="17">
      <c r="A17" t="n">
        <v>471</v>
      </c>
      <c r="B17" t="inlineStr">
        <is>
          <t>عیدگاه / Eidgah</t>
        </is>
      </c>
      <c r="C17" t="n">
        <v>172</v>
      </c>
      <c r="D17" t="n">
        <v>175</v>
      </c>
      <c r="E17" t="inlineStr">
        <is>
          <t>ملابراهیم</t>
        </is>
      </c>
      <c r="F17" t="inlineStr">
        <is>
          <t>ملا ابراهیم</t>
        </is>
      </c>
      <c r="G17" t="inlineStr">
        <is>
          <t>Molla Ebrahim</t>
        </is>
      </c>
      <c r="H17" t="inlineStr">
        <is>
          <t>Molla</t>
        </is>
      </c>
      <c r="I17" t="inlineStr"/>
      <c r="J17" t="inlineStr"/>
      <c r="K17" t="inlineStr">
        <is>
          <t>×</t>
        </is>
      </c>
      <c r="L17" t="inlineStr"/>
      <c r="M17" t="inlineStr"/>
      <c r="N17" t="inlineStr"/>
      <c r="O17" t="n">
        <v>1</v>
      </c>
      <c r="P17" t="n">
        <v>2</v>
      </c>
      <c r="Q17" t="n">
        <v>1</v>
      </c>
      <c r="R17" t="n">
        <v>2</v>
      </c>
      <c r="S17" t="n">
        <v>0</v>
      </c>
      <c r="T17" t="n">
        <v>1</v>
      </c>
      <c r="U17" t="n">
        <v>0</v>
      </c>
      <c r="V17" t="n">
        <v>0</v>
      </c>
      <c r="W17" t="n">
        <v>4</v>
      </c>
      <c r="X17">
        <f>O17+P17+S17+T17+U17+V17</f>
        <v/>
      </c>
      <c r="Y17">
        <f>IF(W17=X17,"OK","MISMATCH (see notes)")</f>
        <v/>
      </c>
      <c r="Z17">
        <f>IF(Q17+R17=O17+P17,"OK","MISMATCH")</f>
        <v/>
      </c>
      <c r="AA17" t="inlineStr"/>
    </row>
    <row r="18">
      <c r="A18" t="n">
        <v>472</v>
      </c>
      <c r="B18" t="inlineStr">
        <is>
          <t>عیدگاه / Eidgah</t>
        </is>
      </c>
      <c r="C18" t="n">
        <v>172</v>
      </c>
      <c r="D18" t="n">
        <v>175</v>
      </c>
      <c r="E18" t="inlineStr">
        <is>
          <t>ملااسحق</t>
        </is>
      </c>
      <c r="F18" t="inlineStr">
        <is>
          <t>ملا اسحق</t>
        </is>
      </c>
      <c r="G18" t="inlineStr">
        <is>
          <t>Molla Es'haq</t>
        </is>
      </c>
      <c r="H18" t="inlineStr">
        <is>
          <t>Molla</t>
        </is>
      </c>
      <c r="I18" t="inlineStr"/>
      <c r="J18" t="inlineStr"/>
      <c r="K18" t="inlineStr">
        <is>
          <t>×</t>
        </is>
      </c>
      <c r="L18" t="inlineStr">
        <is>
          <t>×</t>
        </is>
      </c>
      <c r="M18" t="inlineStr"/>
      <c r="N18" t="inlineStr"/>
      <c r="O18" t="n">
        <v>3</v>
      </c>
      <c r="P18" t="n">
        <v>3</v>
      </c>
      <c r="Q18" t="n">
        <v>2</v>
      </c>
      <c r="R18" t="n">
        <v>4</v>
      </c>
      <c r="S18" t="n">
        <v>4</v>
      </c>
      <c r="T18" t="n">
        <v>3</v>
      </c>
      <c r="U18" t="n">
        <v>1</v>
      </c>
      <c r="V18" t="n">
        <v>0</v>
      </c>
      <c r="W18" t="n">
        <v>14</v>
      </c>
      <c r="X18">
        <f>O18+P18+S18+T18+U18+V18</f>
        <v/>
      </c>
      <c r="Y18">
        <f>IF(W18=X18,"OK","MISMATCH (see notes)")</f>
        <v/>
      </c>
      <c r="Z18">
        <f>IF(Q18+R18=O18+P18,"OK","MISMATCH")</f>
        <v/>
      </c>
      <c r="AA18" t="inlineStr"/>
    </row>
    <row r="19">
      <c r="A19" t="n">
        <v>528</v>
      </c>
      <c r="B19" t="inlineStr">
        <is>
          <t>عیدگاه / Eidgah</t>
        </is>
      </c>
      <c r="C19" t="n">
        <v>174</v>
      </c>
      <c r="D19" t="n">
        <v>177</v>
      </c>
      <c r="E19" t="inlineStr">
        <is>
          <t>آقا یوسف</t>
        </is>
      </c>
      <c r="F19" t="inlineStr">
        <is>
          <t>آقا یوسف</t>
        </is>
      </c>
      <c r="G19" t="inlineStr">
        <is>
          <t>Agha Yusef</t>
        </is>
      </c>
      <c r="H19" t="inlineStr">
        <is>
          <t>Agha</t>
        </is>
      </c>
      <c r="I19" t="inlineStr"/>
      <c r="J19" t="inlineStr"/>
      <c r="K19" t="inlineStr">
        <is>
          <t>×</t>
        </is>
      </c>
      <c r="L19" t="inlineStr">
        <is>
          <t>×</t>
        </is>
      </c>
      <c r="M19" t="inlineStr"/>
      <c r="N19" t="inlineStr"/>
      <c r="O19" t="n">
        <v>1</v>
      </c>
      <c r="P19" t="n">
        <v>5</v>
      </c>
      <c r="Q19" t="n">
        <v>2</v>
      </c>
      <c r="R19" t="n">
        <v>4</v>
      </c>
      <c r="S19" t="n">
        <v>1</v>
      </c>
      <c r="T19" t="n">
        <v>0</v>
      </c>
      <c r="U19" t="n">
        <v>1</v>
      </c>
      <c r="V19" t="n">
        <v>1</v>
      </c>
      <c r="W19" t="n">
        <v>9</v>
      </c>
      <c r="X19">
        <f>O19+P19+S19+T19+U19+V19</f>
        <v/>
      </c>
      <c r="Y19">
        <f>IF(W19=X19,"OK","MISMATCH (see notes)")</f>
        <v/>
      </c>
      <c r="Z19">
        <f>IF(Q19+R19=O19+P19,"OK","MISMATCH")</f>
        <v/>
      </c>
      <c r="AA19" t="inlineStr"/>
    </row>
    <row r="20">
      <c r="A20" t="n">
        <v>529</v>
      </c>
      <c r="B20" t="inlineStr">
        <is>
          <t>عیدگاه / Eidgah</t>
        </is>
      </c>
      <c r="C20" t="n">
        <v>174</v>
      </c>
      <c r="D20" t="n">
        <v>177</v>
      </c>
      <c r="E20" t="inlineStr">
        <is>
          <t>مهدی</t>
        </is>
      </c>
      <c r="F20" t="inlineStr">
        <is>
          <t>مهدی</t>
        </is>
      </c>
      <c r="G20" t="inlineStr">
        <is>
          <t>Mahdi</t>
        </is>
      </c>
      <c r="H20" t="inlineStr"/>
      <c r="I20" t="inlineStr"/>
      <c r="J20" t="inlineStr"/>
      <c r="K20" t="inlineStr">
        <is>
          <t>×</t>
        </is>
      </c>
      <c r="L20" t="inlineStr">
        <is>
          <t>×</t>
        </is>
      </c>
      <c r="M20" t="inlineStr"/>
      <c r="N20" t="inlineStr"/>
      <c r="O20" t="n">
        <v>3</v>
      </c>
      <c r="P20" t="n">
        <v>4</v>
      </c>
      <c r="Q20" t="n">
        <v>2</v>
      </c>
      <c r="R20" t="n">
        <v>5</v>
      </c>
      <c r="S20" t="n">
        <v>3</v>
      </c>
      <c r="T20" t="n">
        <v>1</v>
      </c>
      <c r="U20" t="n">
        <v>0</v>
      </c>
      <c r="V20" t="n">
        <v>0</v>
      </c>
      <c r="W20" t="n">
        <v>11</v>
      </c>
      <c r="X20">
        <f>O20+P20+S20+T20+U20+V20</f>
        <v/>
      </c>
      <c r="Y20">
        <f>IF(W20=X20,"OK","MISMATCH (see notes)")</f>
        <v/>
      </c>
      <c r="Z20">
        <f>IF(Q20+R20=O20+P20,"OK","MISMATCH")</f>
        <v/>
      </c>
      <c r="AA20" t="inlineStr"/>
    </row>
    <row r="21">
      <c r="A21" t="n">
        <v>532</v>
      </c>
      <c r="B21" t="inlineStr">
        <is>
          <t>عیدگاه / Eidgah</t>
        </is>
      </c>
      <c r="C21" t="n">
        <v>174</v>
      </c>
      <c r="D21" t="n">
        <v>177</v>
      </c>
      <c r="E21" t="inlineStr">
        <is>
          <t>یعقوب</t>
        </is>
      </c>
      <c r="F21" t="inlineStr">
        <is>
          <t>یعقوب</t>
        </is>
      </c>
      <c r="G21" t="inlineStr">
        <is>
          <t>Ya'qub</t>
        </is>
      </c>
      <c r="H21" t="inlineStr"/>
      <c r="I21" t="inlineStr"/>
      <c r="J21" t="inlineStr"/>
      <c r="K21" t="inlineStr">
        <is>
          <t>×</t>
        </is>
      </c>
      <c r="L21" t="inlineStr">
        <is>
          <t>×</t>
        </is>
      </c>
      <c r="M21" t="inlineStr"/>
      <c r="N21" t="inlineStr"/>
      <c r="O21" t="n">
        <v>3</v>
      </c>
      <c r="P21" t="n">
        <v>4</v>
      </c>
      <c r="Q21" t="n">
        <v>2</v>
      </c>
      <c r="R21" t="n">
        <v>5</v>
      </c>
      <c r="S21" t="n">
        <v>3</v>
      </c>
      <c r="T21" t="n">
        <v>2</v>
      </c>
      <c r="U21" t="n">
        <v>1</v>
      </c>
      <c r="V21" t="n">
        <v>0</v>
      </c>
      <c r="W21" t="n">
        <v>13</v>
      </c>
      <c r="X21">
        <f>O21+P21+S21+T21+U21+V21</f>
        <v/>
      </c>
      <c r="Y21">
        <f>IF(W21=X21,"OK","MISMATCH (see notes)")</f>
        <v/>
      </c>
      <c r="Z21">
        <f>IF(Q21+R21=O21+P21,"OK","MISMATCH")</f>
        <v/>
      </c>
      <c r="AA21" t="inlineStr"/>
    </row>
    <row r="22">
      <c r="A22" t="n">
        <v>535</v>
      </c>
      <c r="B22" t="inlineStr">
        <is>
          <t>عیدگاه / Eidgah</t>
        </is>
      </c>
      <c r="C22" t="n">
        <v>174</v>
      </c>
      <c r="D22" t="n">
        <v>177</v>
      </c>
      <c r="E22" t="inlineStr">
        <is>
          <t>ملا ابراهیم</t>
        </is>
      </c>
      <c r="F22" t="inlineStr">
        <is>
          <t>ملا ابراهیم</t>
        </is>
      </c>
      <c r="G22" t="inlineStr">
        <is>
          <t>Molla Ebrahim</t>
        </is>
      </c>
      <c r="H22" t="inlineStr">
        <is>
          <t>Molla</t>
        </is>
      </c>
      <c r="I22" t="inlineStr"/>
      <c r="J22" t="inlineStr"/>
      <c r="K22" t="inlineStr">
        <is>
          <t>×</t>
        </is>
      </c>
      <c r="L22" t="inlineStr">
        <is>
          <t>×</t>
        </is>
      </c>
      <c r="M22" t="inlineStr"/>
      <c r="N22" t="inlineStr"/>
      <c r="O22" t="n">
        <v>2</v>
      </c>
      <c r="P22" t="n">
        <v>2</v>
      </c>
      <c r="Q22" t="n">
        <v>1</v>
      </c>
      <c r="R22" t="n">
        <v>3</v>
      </c>
      <c r="S22" t="n">
        <v>1</v>
      </c>
      <c r="T22" t="n">
        <v>3</v>
      </c>
      <c r="U22" t="n">
        <v>0</v>
      </c>
      <c r="V22" t="n">
        <v>1</v>
      </c>
      <c r="W22" t="n">
        <v>9</v>
      </c>
      <c r="X22">
        <f>O22+P22+S22+T22+U22+V22</f>
        <v/>
      </c>
      <c r="Y22">
        <f>IF(W22=X22,"OK","MISMATCH (see notes)")</f>
        <v/>
      </c>
      <c r="Z22">
        <f>IF(Q22+R22=O22+P22,"OK","MISMATCH")</f>
        <v/>
      </c>
      <c r="AA22" t="inlineStr"/>
    </row>
    <row r="23">
      <c r="A23" t="n">
        <v>536</v>
      </c>
      <c r="B23" t="inlineStr">
        <is>
          <t>عیدگاه / Eidgah</t>
        </is>
      </c>
      <c r="C23" t="n">
        <v>174</v>
      </c>
      <c r="D23" t="n">
        <v>177</v>
      </c>
      <c r="E23" t="inlineStr">
        <is>
          <t>ملا یوسف</t>
        </is>
      </c>
      <c r="F23" t="inlineStr">
        <is>
          <t>ملا یوسف</t>
        </is>
      </c>
      <c r="G23" t="inlineStr">
        <is>
          <t>Molla Yusef</t>
        </is>
      </c>
      <c r="H23" t="inlineStr">
        <is>
          <t>Molla</t>
        </is>
      </c>
      <c r="I23" t="inlineStr"/>
      <c r="J23" t="inlineStr"/>
      <c r="K23" t="inlineStr">
        <is>
          <t>×</t>
        </is>
      </c>
      <c r="L23" t="inlineStr">
        <is>
          <t>×</t>
        </is>
      </c>
      <c r="M23" t="inlineStr"/>
      <c r="N23" t="inlineStr"/>
      <c r="O23" t="n">
        <v>4</v>
      </c>
      <c r="P23" t="n">
        <v>2</v>
      </c>
      <c r="Q23" t="n">
        <v>2</v>
      </c>
      <c r="R23" t="n">
        <v>4</v>
      </c>
      <c r="S23" t="n">
        <v>2</v>
      </c>
      <c r="T23" t="n">
        <v>3</v>
      </c>
      <c r="U23" t="n">
        <v>0</v>
      </c>
      <c r="V23" t="n">
        <v>0</v>
      </c>
      <c r="W23" t="n">
        <v>11</v>
      </c>
      <c r="X23">
        <f>O23+P23+S23+T23+U23+V23</f>
        <v/>
      </c>
      <c r="Y23">
        <f>IF(W23=X23,"OK","MISMATCH (see notes)")</f>
        <v/>
      </c>
      <c r="Z23">
        <f>IF(Q23+R23=O23+P23,"OK","MISMATCH")</f>
        <v/>
      </c>
      <c r="AA23" t="inlineStr"/>
    </row>
    <row r="24">
      <c r="A24" t="n">
        <v>613</v>
      </c>
      <c r="B24" t="inlineStr">
        <is>
          <t>عیدگاه / Eidgah</t>
        </is>
      </c>
      <c r="C24" t="n">
        <v>176</v>
      </c>
      <c r="D24" t="n">
        <v>179</v>
      </c>
      <c r="E24" t="inlineStr">
        <is>
          <t>ملا ابراهیم</t>
        </is>
      </c>
      <c r="F24" t="inlineStr">
        <is>
          <t>ملا ابراهیم</t>
        </is>
      </c>
      <c r="G24" t="inlineStr">
        <is>
          <t>Molla Ebrahim</t>
        </is>
      </c>
      <c r="H24" t="inlineStr">
        <is>
          <t>Molla</t>
        </is>
      </c>
      <c r="I24" t="inlineStr"/>
      <c r="J24" t="inlineStr"/>
      <c r="K24" t="inlineStr">
        <is>
          <t>×</t>
        </is>
      </c>
      <c r="L24" t="inlineStr">
        <is>
          <t>×</t>
        </is>
      </c>
      <c r="M24" t="inlineStr"/>
      <c r="N24" t="inlineStr"/>
      <c r="O24" t="n">
        <v>1</v>
      </c>
      <c r="P24" t="n">
        <v>3</v>
      </c>
      <c r="Q24" t="n">
        <v>2</v>
      </c>
      <c r="R24" t="n">
        <v>2</v>
      </c>
      <c r="S24" t="n">
        <v>1</v>
      </c>
      <c r="T24" t="n">
        <v>3</v>
      </c>
      <c r="U24" t="n">
        <v>0</v>
      </c>
      <c r="V24" t="n">
        <v>1</v>
      </c>
      <c r="W24" t="n">
        <v>9</v>
      </c>
      <c r="X24">
        <f>O24+P24+S24+T24+U24+V24</f>
        <v/>
      </c>
      <c r="Y24">
        <f>IF(W24=X24,"OK","MISMATCH (see notes)")</f>
        <v/>
      </c>
      <c r="Z24">
        <f>IF(Q24+R24=O24+P24,"OK","MISMATCH")</f>
        <v/>
      </c>
      <c r="AA24" t="inlineStr"/>
    </row>
    <row r="25">
      <c r="A25" t="n">
        <v>614</v>
      </c>
      <c r="B25" t="inlineStr">
        <is>
          <t>عیدگاه / Eidgah</t>
        </is>
      </c>
      <c r="C25" t="n">
        <v>176</v>
      </c>
      <c r="D25" t="n">
        <v>179</v>
      </c>
      <c r="E25" t="inlineStr">
        <is>
          <t>ملا تقی</t>
        </is>
      </c>
      <c r="F25" t="inlineStr">
        <is>
          <t>ملا تقی</t>
        </is>
      </c>
      <c r="G25" t="inlineStr">
        <is>
          <t>Molla Taqi</t>
        </is>
      </c>
      <c r="H25" t="inlineStr">
        <is>
          <t>Molla</t>
        </is>
      </c>
      <c r="I25" t="inlineStr"/>
      <c r="J25" t="inlineStr"/>
      <c r="K25" t="inlineStr">
        <is>
          <t>×</t>
        </is>
      </c>
      <c r="L25" t="inlineStr">
        <is>
          <t>×</t>
        </is>
      </c>
      <c r="M25" t="inlineStr"/>
      <c r="N25" t="inlineStr"/>
      <c r="O25" t="n">
        <v>2</v>
      </c>
      <c r="P25" t="n">
        <v>2</v>
      </c>
      <c r="Q25" t="n">
        <v>1</v>
      </c>
      <c r="R25" t="n">
        <v>3</v>
      </c>
      <c r="S25" t="n">
        <v>4</v>
      </c>
      <c r="T25" t="n">
        <v>4</v>
      </c>
      <c r="U25" t="n">
        <v>0</v>
      </c>
      <c r="V25" t="n">
        <v>0</v>
      </c>
      <c r="W25" t="n">
        <v>12</v>
      </c>
      <c r="X25">
        <f>O25+P25+S25+T25+U25+V25</f>
        <v/>
      </c>
      <c r="Y25">
        <f>IF(W25=X25,"OK","MISMATCH (see notes)")</f>
        <v/>
      </c>
      <c r="Z25">
        <f>IF(Q25+R25=O25+P25,"OK","MISMATCH")</f>
        <v/>
      </c>
      <c r="AA25" t="inlineStr"/>
    </row>
    <row r="26">
      <c r="A26" t="n">
        <v>615</v>
      </c>
      <c r="B26" t="inlineStr">
        <is>
          <t>عیدگاه / Eidgah</t>
        </is>
      </c>
      <c r="C26" t="n">
        <v>176</v>
      </c>
      <c r="D26" t="n">
        <v>179</v>
      </c>
      <c r="E26" t="inlineStr">
        <is>
          <t>ملا مهدی</t>
        </is>
      </c>
      <c r="F26" t="inlineStr">
        <is>
          <t>ملا مهدی</t>
        </is>
      </c>
      <c r="G26" t="inlineStr">
        <is>
          <t>Molla Mahdi</t>
        </is>
      </c>
      <c r="H26" t="inlineStr">
        <is>
          <t>Molla</t>
        </is>
      </c>
      <c r="I26" t="inlineStr"/>
      <c r="J26" t="inlineStr"/>
      <c r="K26" t="inlineStr">
        <is>
          <t>×</t>
        </is>
      </c>
      <c r="L26" t="inlineStr">
        <is>
          <t>×</t>
        </is>
      </c>
      <c r="M26" t="inlineStr"/>
      <c r="N26" t="inlineStr"/>
      <c r="O26" t="n">
        <v>8</v>
      </c>
      <c r="P26" t="n">
        <v>7</v>
      </c>
      <c r="Q26" t="n">
        <v>5</v>
      </c>
      <c r="R26" t="n">
        <v>10</v>
      </c>
      <c r="S26" t="n">
        <v>0</v>
      </c>
      <c r="T26" t="n">
        <v>0</v>
      </c>
      <c r="U26" t="n">
        <v>2</v>
      </c>
      <c r="V26" t="n">
        <v>0</v>
      </c>
      <c r="W26" t="n">
        <v>17</v>
      </c>
      <c r="X26">
        <f>O26+P26+S26+T26+U26+V26</f>
        <v/>
      </c>
      <c r="Y26">
        <f>IF(W26=X26,"OK","MISMATCH (see notes)")</f>
        <v/>
      </c>
      <c r="Z26">
        <f>IF(Q26+R26=O26+P26,"OK","MISMATCH")</f>
        <v/>
      </c>
      <c r="AA26" t="inlineStr"/>
    </row>
    <row r="27">
      <c r="A27" t="n">
        <v>616</v>
      </c>
      <c r="B27" t="inlineStr">
        <is>
          <t>عیدگاه / Eidgah</t>
        </is>
      </c>
      <c r="C27" t="n">
        <v>176</v>
      </c>
      <c r="D27" t="n">
        <v>179</v>
      </c>
      <c r="E27" t="inlineStr">
        <is>
          <t>ابراهیم</t>
        </is>
      </c>
      <c r="F27" t="inlineStr">
        <is>
          <t>ابراهیم</t>
        </is>
      </c>
      <c r="G27" t="inlineStr">
        <is>
          <t>Ebrahim</t>
        </is>
      </c>
      <c r="H27" t="inlineStr"/>
      <c r="I27" t="inlineStr"/>
      <c r="J27" t="inlineStr"/>
      <c r="K27" t="inlineStr">
        <is>
          <t>×</t>
        </is>
      </c>
      <c r="L27" t="inlineStr">
        <is>
          <t>×</t>
        </is>
      </c>
      <c r="M27" t="inlineStr"/>
      <c r="N27" t="inlineStr"/>
      <c r="O27" t="n">
        <v>1</v>
      </c>
      <c r="P27" t="n">
        <v>1</v>
      </c>
      <c r="Q27" t="n">
        <v>0</v>
      </c>
      <c r="R27" t="n">
        <v>2</v>
      </c>
      <c r="S27" t="n">
        <v>0</v>
      </c>
      <c r="T27" t="n">
        <v>1</v>
      </c>
      <c r="U27" t="n">
        <v>0</v>
      </c>
      <c r="V27" t="n">
        <v>0</v>
      </c>
      <c r="W27" t="n">
        <v>3</v>
      </c>
      <c r="X27">
        <f>O27+P27+S27+T27+U27+V27</f>
        <v/>
      </c>
      <c r="Y27">
        <f>IF(W27=X27,"OK","MISMATCH (see notes)")</f>
        <v/>
      </c>
      <c r="Z27">
        <f>IF(Q27+R27=O27+P27,"OK","MISMATCH")</f>
        <v/>
      </c>
      <c r="AA27" t="inlineStr"/>
    </row>
    <row r="28">
      <c r="A28" t="n">
        <v>617</v>
      </c>
      <c r="B28" t="inlineStr">
        <is>
          <t>عیدگاه / Eidgah</t>
        </is>
      </c>
      <c r="C28" t="n">
        <v>176</v>
      </c>
      <c r="D28" t="n">
        <v>179</v>
      </c>
      <c r="E28" t="inlineStr">
        <is>
          <t>مراد</t>
        </is>
      </c>
      <c r="F28" t="inlineStr">
        <is>
          <t>مراد</t>
        </is>
      </c>
      <c r="G28" t="inlineStr">
        <is>
          <t>Morad</t>
        </is>
      </c>
      <c r="H28" t="inlineStr"/>
      <c r="I28" t="inlineStr"/>
      <c r="J28" t="inlineStr"/>
      <c r="K28" t="inlineStr">
        <is>
          <t>×</t>
        </is>
      </c>
      <c r="L28" t="inlineStr"/>
      <c r="M28" t="inlineStr"/>
      <c r="N28" t="inlineStr"/>
      <c r="O28" t="n">
        <v>2</v>
      </c>
      <c r="P28" t="n">
        <v>2</v>
      </c>
      <c r="Q28" t="n">
        <v>1</v>
      </c>
      <c r="R28" t="n">
        <v>3</v>
      </c>
      <c r="S28" t="n">
        <v>1</v>
      </c>
      <c r="T28" t="n">
        <v>3</v>
      </c>
      <c r="U28" t="n">
        <v>2</v>
      </c>
      <c r="V28" t="n">
        <v>0</v>
      </c>
      <c r="W28" t="n">
        <v>10</v>
      </c>
      <c r="X28">
        <f>O28+P28+S28+T28+U28+V28</f>
        <v/>
      </c>
      <c r="Y28">
        <f>IF(W28=X28,"OK","MISMATCH (see notes)")</f>
        <v/>
      </c>
      <c r="Z28">
        <f>IF(Q28+R28=O28+P28,"OK","MISMATCH")</f>
        <v/>
      </c>
      <c r="AA28" t="inlineStr"/>
    </row>
    <row r="29">
      <c r="A29" t="n">
        <v>618</v>
      </c>
      <c r="B29" t="inlineStr">
        <is>
          <t>عیدگاه / Eidgah</t>
        </is>
      </c>
      <c r="C29" t="n">
        <v>176</v>
      </c>
      <c r="D29" t="n">
        <v>179</v>
      </c>
      <c r="E29" t="inlineStr">
        <is>
          <t>ملا ابراهیم</t>
        </is>
      </c>
      <c r="F29" t="inlineStr">
        <is>
          <t>ملا ابراهیم</t>
        </is>
      </c>
      <c r="G29" t="inlineStr">
        <is>
          <t>Molla Ebrahim</t>
        </is>
      </c>
      <c r="H29" t="inlineStr">
        <is>
          <t>Molla</t>
        </is>
      </c>
      <c r="I29" t="inlineStr">
        <is>
          <t>سرایدار</t>
        </is>
      </c>
      <c r="J29" t="inlineStr">
        <is>
          <t>Caretaker / doorkeeper</t>
        </is>
      </c>
      <c r="K29" t="inlineStr">
        <is>
          <t>×</t>
        </is>
      </c>
      <c r="L29" t="inlineStr"/>
      <c r="M29" t="inlineStr"/>
      <c r="N29" t="inlineStr"/>
      <c r="O29" t="n">
        <v>1</v>
      </c>
      <c r="P29" t="n">
        <v>1</v>
      </c>
      <c r="Q29" t="n">
        <v>1</v>
      </c>
      <c r="R29" t="n">
        <v>1</v>
      </c>
      <c r="S29" t="n">
        <v>0</v>
      </c>
      <c r="T29" t="n">
        <v>0</v>
      </c>
      <c r="U29" t="n">
        <v>0</v>
      </c>
      <c r="V29" t="n">
        <v>0</v>
      </c>
      <c r="W29" t="n">
        <v>2</v>
      </c>
      <c r="X29">
        <f>O29+P29+S29+T29+U29+V29</f>
        <v/>
      </c>
      <c r="Y29">
        <f>IF(W29=X29,"OK","MISMATCH (see notes)")</f>
        <v/>
      </c>
      <c r="Z29">
        <f>IF(Q29+R29=O29+P29,"OK","MISMATCH")</f>
        <v/>
      </c>
      <c r="AA29" t="inlineStr"/>
    </row>
    <row r="30">
      <c r="A30" t="n">
        <v>619</v>
      </c>
      <c r="B30" t="inlineStr">
        <is>
          <t>عیدگاه / Eidgah</t>
        </is>
      </c>
      <c r="C30" t="n">
        <v>176</v>
      </c>
      <c r="D30" t="n">
        <v>179</v>
      </c>
      <c r="E30" t="inlineStr">
        <is>
          <t>ملا عبدالرحیم</t>
        </is>
      </c>
      <c r="F30" t="inlineStr">
        <is>
          <t>ملا عبدالرحیم</t>
        </is>
      </c>
      <c r="G30" t="inlineStr">
        <is>
          <t>Molla Abd-ol-Rahim</t>
        </is>
      </c>
      <c r="H30" t="inlineStr">
        <is>
          <t>Molla</t>
        </is>
      </c>
      <c r="I30" t="inlineStr">
        <is>
          <t>دلاک جدیدها</t>
        </is>
      </c>
      <c r="J30" t="inlineStr">
        <is>
          <t>Bath attendant / scrubber (dallak), of the Jadids</t>
        </is>
      </c>
      <c r="K30" t="inlineStr">
        <is>
          <t>×</t>
        </is>
      </c>
      <c r="L30" t="inlineStr"/>
      <c r="M30" t="inlineStr"/>
      <c r="N30" t="inlineStr"/>
      <c r="O30" t="n">
        <v>1</v>
      </c>
      <c r="P30" t="n">
        <v>2</v>
      </c>
      <c r="Q30" t="n">
        <v>1</v>
      </c>
      <c r="R30" t="n">
        <v>2</v>
      </c>
      <c r="S30" t="n">
        <v>1</v>
      </c>
      <c r="T30" t="n">
        <v>2</v>
      </c>
      <c r="U30" t="n">
        <v>0</v>
      </c>
      <c r="V30" t="n">
        <v>0</v>
      </c>
      <c r="W30" t="n">
        <v>6</v>
      </c>
      <c r="X30">
        <f>O30+P30+S30+T30+U30+V30</f>
        <v/>
      </c>
      <c r="Y30">
        <f>IF(W30=X30,"OK","MISMATCH (see notes)")</f>
        <v/>
      </c>
      <c r="Z30">
        <f>IF(Q30+R30=O30+P30,"OK","MISMATCH")</f>
        <v/>
      </c>
      <c r="AA30" t="inlineStr"/>
    </row>
    <row r="31">
      <c r="A31" t="n">
        <v>620</v>
      </c>
      <c r="B31" t="inlineStr">
        <is>
          <t>عیدگاه / Eidgah</t>
        </is>
      </c>
      <c r="C31" t="n">
        <v>176</v>
      </c>
      <c r="D31" t="n">
        <v>179</v>
      </c>
      <c r="E31" t="inlineStr">
        <is>
          <t>شیخ یعقوب</t>
        </is>
      </c>
      <c r="F31" t="inlineStr">
        <is>
          <t>شیخ یعقوب</t>
        </is>
      </c>
      <c r="G31" t="inlineStr">
        <is>
          <t>Sheikh Ya'qub</t>
        </is>
      </c>
      <c r="H31" t="inlineStr">
        <is>
          <t>Sheikh</t>
        </is>
      </c>
      <c r="I31" t="inlineStr"/>
      <c r="J31" t="inlineStr"/>
      <c r="K31" t="inlineStr">
        <is>
          <t>×</t>
        </is>
      </c>
      <c r="L31" t="inlineStr">
        <is>
          <t>×</t>
        </is>
      </c>
      <c r="M31" t="inlineStr"/>
      <c r="N31" t="inlineStr"/>
      <c r="O31" t="n">
        <v>2</v>
      </c>
      <c r="P31" t="n">
        <v>2</v>
      </c>
      <c r="Q31" t="n">
        <v>1</v>
      </c>
      <c r="R31" t="n">
        <v>3</v>
      </c>
      <c r="S31" t="n">
        <v>0</v>
      </c>
      <c r="T31" t="n">
        <v>1</v>
      </c>
      <c r="U31" t="n">
        <v>0</v>
      </c>
      <c r="V31" t="n">
        <v>1</v>
      </c>
      <c r="W31" t="n">
        <v>6</v>
      </c>
      <c r="X31">
        <f>O31+P31+S31+T31+U31+V31</f>
        <v/>
      </c>
      <c r="Y31">
        <f>IF(W31=X31,"OK","MISMATCH (see notes)")</f>
        <v/>
      </c>
      <c r="Z31">
        <f>IF(Q31+R31=O31+P31,"OK","MISMATCH")</f>
        <v/>
      </c>
      <c r="AA31" t="inlineStr"/>
    </row>
    <row r="32">
      <c r="A32" t="n">
        <v>621</v>
      </c>
      <c r="B32" t="inlineStr">
        <is>
          <t>عیدگاه / Eidgah</t>
        </is>
      </c>
      <c r="C32" t="n">
        <v>176</v>
      </c>
      <c r="D32" t="n">
        <v>179</v>
      </c>
      <c r="E32" t="inlineStr">
        <is>
          <t>ملا یوسف</t>
        </is>
      </c>
      <c r="F32" t="inlineStr">
        <is>
          <t>ملا یوسف</t>
        </is>
      </c>
      <c r="G32" t="inlineStr">
        <is>
          <t>Molla Yusef</t>
        </is>
      </c>
      <c r="H32" t="inlineStr">
        <is>
          <t>Molla</t>
        </is>
      </c>
      <c r="I32" t="inlineStr"/>
      <c r="J32" t="inlineStr"/>
      <c r="K32" t="inlineStr">
        <is>
          <t>×</t>
        </is>
      </c>
      <c r="L32" t="inlineStr">
        <is>
          <t>×</t>
        </is>
      </c>
      <c r="M32" t="inlineStr"/>
      <c r="N32" t="inlineStr"/>
      <c r="O32" t="n">
        <v>4</v>
      </c>
      <c r="P32" t="n">
        <v>4</v>
      </c>
      <c r="Q32" t="n">
        <v>2</v>
      </c>
      <c r="R32" t="n">
        <v>6</v>
      </c>
      <c r="S32" t="n">
        <v>2</v>
      </c>
      <c r="T32" t="n">
        <v>3</v>
      </c>
      <c r="U32" t="n">
        <v>1</v>
      </c>
      <c r="V32" t="n">
        <v>0</v>
      </c>
      <c r="W32" t="n">
        <v>14</v>
      </c>
      <c r="X32">
        <f>O32+P32+S32+T32+U32+V32</f>
        <v/>
      </c>
      <c r="Y32">
        <f>IF(W32=X32,"OK","MISMATCH (see notes)")</f>
        <v/>
      </c>
      <c r="Z32">
        <f>IF(Q32+R32=O32+P32,"OK","MISMATCH")</f>
        <v/>
      </c>
      <c r="AA32" t="inlineStr"/>
    </row>
    <row r="33">
      <c r="A33" t="n">
        <v>623</v>
      </c>
      <c r="B33" t="inlineStr">
        <is>
          <t>عیدگاه / Eidgah</t>
        </is>
      </c>
      <c r="C33" t="n">
        <v>176</v>
      </c>
      <c r="D33" t="n">
        <v>179</v>
      </c>
      <c r="E33" t="inlineStr">
        <is>
          <t>ملا ابراهیم</t>
        </is>
      </c>
      <c r="F33" t="inlineStr">
        <is>
          <t>ملا ابراهیم</t>
        </is>
      </c>
      <c r="G33" t="inlineStr">
        <is>
          <t>Molla Ebrahim</t>
        </is>
      </c>
      <c r="H33" t="inlineStr">
        <is>
          <t>Molla</t>
        </is>
      </c>
      <c r="I33" t="inlineStr"/>
      <c r="J33" t="inlineStr"/>
      <c r="K33" t="inlineStr"/>
      <c r="L33" t="inlineStr">
        <is>
          <t>×</t>
        </is>
      </c>
      <c r="M33" t="inlineStr">
        <is>
          <t>کدخدا</t>
        </is>
      </c>
      <c r="N33" t="inlineStr">
        <is>
          <t>Headman (kadkhoda)</t>
        </is>
      </c>
      <c r="O33" t="n">
        <v>6</v>
      </c>
      <c r="P33" t="n">
        <v>5</v>
      </c>
      <c r="Q33" t="n">
        <v>4</v>
      </c>
      <c r="R33" t="n">
        <v>7</v>
      </c>
      <c r="S33" t="n">
        <v>1</v>
      </c>
      <c r="T33" t="n">
        <v>6</v>
      </c>
      <c r="U33" t="n">
        <v>2</v>
      </c>
      <c r="V33" t="n">
        <v>0</v>
      </c>
      <c r="W33" t="n">
        <v>20</v>
      </c>
      <c r="X33">
        <f>O33+P33+S33+T33+U33+V33</f>
        <v/>
      </c>
      <c r="Y33">
        <f>IF(W33=X33,"OK","MISMATCH (see notes)")</f>
        <v/>
      </c>
      <c r="Z33">
        <f>IF(Q33+R33=O33+P33,"OK","MISMATCH")</f>
        <v/>
      </c>
      <c r="AA33" t="inlineStr"/>
    </row>
    <row r="34">
      <c r="A34" t="n">
        <v>624</v>
      </c>
      <c r="B34" t="inlineStr">
        <is>
          <t>عیدگاه / Eidgah</t>
        </is>
      </c>
      <c r="C34" t="n">
        <v>176</v>
      </c>
      <c r="D34" t="n">
        <v>179</v>
      </c>
      <c r="E34" t="inlineStr">
        <is>
          <t>ملا سلیمان</t>
        </is>
      </c>
      <c r="F34" t="inlineStr">
        <is>
          <t>ملا سلیمان</t>
        </is>
      </c>
      <c r="G34" t="inlineStr">
        <is>
          <t>Molla Soleyman</t>
        </is>
      </c>
      <c r="H34" t="inlineStr">
        <is>
          <t>Molla</t>
        </is>
      </c>
      <c r="I34" t="inlineStr"/>
      <c r="J34" t="inlineStr"/>
      <c r="K34" t="inlineStr">
        <is>
          <t>×</t>
        </is>
      </c>
      <c r="L34" t="inlineStr">
        <is>
          <t>×</t>
        </is>
      </c>
      <c r="M34" t="inlineStr"/>
      <c r="N34" t="inlineStr"/>
      <c r="O34" t="n">
        <v>3</v>
      </c>
      <c r="P34" t="n">
        <v>3</v>
      </c>
      <c r="Q34" t="n">
        <v>2</v>
      </c>
      <c r="R34" t="n">
        <v>4</v>
      </c>
      <c r="S34" t="n">
        <v>1</v>
      </c>
      <c r="T34" t="n">
        <v>1</v>
      </c>
      <c r="U34" t="n">
        <v>0</v>
      </c>
      <c r="V34" t="n">
        <v>0</v>
      </c>
      <c r="W34" t="n">
        <v>8</v>
      </c>
      <c r="X34">
        <f>O34+P34+S34+T34+U34+V34</f>
        <v/>
      </c>
      <c r="Y34">
        <f>IF(W34=X34,"OK","MISMATCH (see notes)")</f>
        <v/>
      </c>
      <c r="Z34">
        <f>IF(Q34+R34=O34+P34,"OK","MISMATCH")</f>
        <v/>
      </c>
      <c r="AA34" t="inlineStr"/>
    </row>
    <row r="35">
      <c r="A35" t="n">
        <v>625</v>
      </c>
      <c r="B35" t="inlineStr">
        <is>
          <t>عیدگاه / Eidgah</t>
        </is>
      </c>
      <c r="C35" t="n">
        <v>176</v>
      </c>
      <c r="D35" t="n">
        <v>179</v>
      </c>
      <c r="E35" t="inlineStr">
        <is>
          <t>ملا امین</t>
        </is>
      </c>
      <c r="F35" t="inlineStr">
        <is>
          <t>ملا امین</t>
        </is>
      </c>
      <c r="G35" t="inlineStr">
        <is>
          <t>Molla Amin</t>
        </is>
      </c>
      <c r="H35" t="inlineStr">
        <is>
          <t>Molla</t>
        </is>
      </c>
      <c r="I35" t="inlineStr"/>
      <c r="J35" t="inlineStr"/>
      <c r="K35" t="inlineStr">
        <is>
          <t>×</t>
        </is>
      </c>
      <c r="L35" t="inlineStr"/>
      <c r="M35" t="inlineStr"/>
      <c r="N35" t="inlineStr"/>
      <c r="O35" t="n">
        <v>2</v>
      </c>
      <c r="P35" t="n">
        <v>3</v>
      </c>
      <c r="Q35" t="n">
        <v>1</v>
      </c>
      <c r="R35" t="n">
        <v>4</v>
      </c>
      <c r="S35" t="n">
        <v>4</v>
      </c>
      <c r="T35" t="n">
        <v>1</v>
      </c>
      <c r="U35" t="n">
        <v>0</v>
      </c>
      <c r="V35" t="n">
        <v>0</v>
      </c>
      <c r="W35" t="n">
        <v>10</v>
      </c>
      <c r="X35">
        <f>O35+P35+S35+T35+U35+V35</f>
        <v/>
      </c>
      <c r="Y35">
        <f>IF(W35=X35,"OK","MISMATCH (see notes)")</f>
        <v/>
      </c>
      <c r="Z35">
        <f>IF(Q35+R35=O35+P35,"OK","MISMATCH")</f>
        <v/>
      </c>
      <c r="AA35" t="inlineStr"/>
    </row>
    <row r="36">
      <c r="A36" t="n">
        <v>626</v>
      </c>
      <c r="B36" t="inlineStr">
        <is>
          <t>عیدگاه / Eidgah</t>
        </is>
      </c>
      <c r="C36" t="n">
        <v>176</v>
      </c>
      <c r="D36" t="n">
        <v>179</v>
      </c>
      <c r="E36" t="inlineStr">
        <is>
          <t>مراد</t>
        </is>
      </c>
      <c r="F36" t="inlineStr">
        <is>
          <t>مراد</t>
        </is>
      </c>
      <c r="G36" t="inlineStr">
        <is>
          <t>Morad</t>
        </is>
      </c>
      <c r="H36" t="inlineStr"/>
      <c r="I36" t="inlineStr"/>
      <c r="J36" t="inlineStr"/>
      <c r="K36" t="inlineStr">
        <is>
          <t>×</t>
        </is>
      </c>
      <c r="L36" t="inlineStr">
        <is>
          <t>×</t>
        </is>
      </c>
      <c r="M36" t="inlineStr"/>
      <c r="N36" t="inlineStr"/>
      <c r="O36" t="n">
        <v>2</v>
      </c>
      <c r="P36" t="n">
        <v>3</v>
      </c>
      <c r="Q36" t="n">
        <v>1</v>
      </c>
      <c r="R36" t="n">
        <v>4</v>
      </c>
      <c r="S36" t="n">
        <v>1</v>
      </c>
      <c r="T36" t="n">
        <v>0</v>
      </c>
      <c r="U36" t="n">
        <v>1</v>
      </c>
      <c r="V36" t="n">
        <v>0</v>
      </c>
      <c r="W36" t="n">
        <v>7</v>
      </c>
      <c r="X36">
        <f>O36+P36+S36+T36+U36+V36</f>
        <v/>
      </c>
      <c r="Y36">
        <f>IF(W36=X36,"OK","MISMATCH (see notes)")</f>
        <v/>
      </c>
      <c r="Z36">
        <f>IF(Q36+R36=O36+P36,"OK","MISMATCH")</f>
        <v/>
      </c>
      <c r="AA36" t="inlineStr"/>
    </row>
    <row r="37">
      <c r="A37" t="n">
        <v>628</v>
      </c>
      <c r="B37" t="inlineStr">
        <is>
          <t>عیدگاه / Eidgah</t>
        </is>
      </c>
      <c r="C37" t="n">
        <v>176</v>
      </c>
      <c r="D37" t="n">
        <v>179</v>
      </c>
      <c r="E37" t="inlineStr">
        <is>
          <t>آقاجان</t>
        </is>
      </c>
      <c r="F37" t="inlineStr">
        <is>
          <t>آقاجان</t>
        </is>
      </c>
      <c r="G37" t="inlineStr">
        <is>
          <t>Aghajan</t>
        </is>
      </c>
      <c r="H37" t="inlineStr"/>
      <c r="I37" t="inlineStr"/>
      <c r="J37" t="inlineStr"/>
      <c r="K37" t="inlineStr">
        <is>
          <t>×</t>
        </is>
      </c>
      <c r="L37" t="inlineStr">
        <is>
          <t>×</t>
        </is>
      </c>
      <c r="M37" t="inlineStr"/>
      <c r="N37" t="inlineStr"/>
      <c r="O37" t="n">
        <v>2</v>
      </c>
      <c r="P37" t="n">
        <v>3</v>
      </c>
      <c r="Q37" t="n">
        <v>1</v>
      </c>
      <c r="R37" t="n">
        <v>4</v>
      </c>
      <c r="S37" t="n">
        <v>3</v>
      </c>
      <c r="T37" t="n">
        <v>3</v>
      </c>
      <c r="U37" t="n">
        <v>0</v>
      </c>
      <c r="V37" t="n">
        <v>0</v>
      </c>
      <c r="W37" t="n">
        <v>11</v>
      </c>
      <c r="X37">
        <f>O37+P37+S37+T37+U37+V37</f>
        <v/>
      </c>
      <c r="Y37">
        <f>IF(W37=X37,"OK","MISMATCH (see notes)")</f>
        <v/>
      </c>
      <c r="Z37">
        <f>IF(Q37+R37=O37+P37,"OK","MISMATCH")</f>
        <v/>
      </c>
      <c r="AA37" t="inlineStr"/>
    </row>
    <row r="38">
      <c r="A38" t="n">
        <v>629</v>
      </c>
      <c r="B38" t="inlineStr">
        <is>
          <t>عیدگاه / Eidgah</t>
        </is>
      </c>
      <c r="C38" t="n">
        <v>176</v>
      </c>
      <c r="D38" t="n">
        <v>179</v>
      </c>
      <c r="E38" t="inlineStr">
        <is>
          <t>میرزا موسی</t>
        </is>
      </c>
      <c r="F38" t="inlineStr">
        <is>
          <t>میرزا موسی</t>
        </is>
      </c>
      <c r="G38" t="inlineStr">
        <is>
          <t>Mirza Musa</t>
        </is>
      </c>
      <c r="H38" t="inlineStr">
        <is>
          <t>Mirza</t>
        </is>
      </c>
      <c r="I38" t="inlineStr"/>
      <c r="J38" t="inlineStr"/>
      <c r="K38" t="inlineStr">
        <is>
          <t>×</t>
        </is>
      </c>
      <c r="L38" t="inlineStr">
        <is>
          <t>×</t>
        </is>
      </c>
      <c r="M38" t="inlineStr"/>
      <c r="N38" t="inlineStr"/>
      <c r="O38" t="n">
        <v>1</v>
      </c>
      <c r="P38" t="n">
        <v>4</v>
      </c>
      <c r="Q38" t="n">
        <v>2</v>
      </c>
      <c r="R38" t="n">
        <v>3</v>
      </c>
      <c r="S38" t="n">
        <v>3</v>
      </c>
      <c r="T38" t="n">
        <v>1</v>
      </c>
      <c r="U38" t="n">
        <v>0</v>
      </c>
      <c r="V38" t="n">
        <v>0</v>
      </c>
      <c r="W38" t="n">
        <v>9</v>
      </c>
      <c r="X38">
        <f>O38+P38+S38+T38+U38+V38</f>
        <v/>
      </c>
      <c r="Y38">
        <f>IF(W38=X38,"OK","MISMATCH (see notes)")</f>
        <v/>
      </c>
      <c r="Z38">
        <f>IF(Q38+R38=O38+P38,"OK","MISMATCH")</f>
        <v/>
      </c>
      <c r="AA38" t="inlineStr"/>
    </row>
    <row r="39">
      <c r="A39" t="n">
        <v>630</v>
      </c>
      <c r="B39" t="inlineStr">
        <is>
          <t>عیدگاه / Eidgah</t>
        </is>
      </c>
      <c r="C39" t="n">
        <v>176</v>
      </c>
      <c r="D39" t="n">
        <v>179</v>
      </c>
      <c r="E39" t="inlineStr">
        <is>
          <t>رمضان</t>
        </is>
      </c>
      <c r="F39" t="inlineStr">
        <is>
          <t>رمضان</t>
        </is>
      </c>
      <c r="G39" t="inlineStr">
        <is>
          <t>Ramazan</t>
        </is>
      </c>
      <c r="H39" t="inlineStr"/>
      <c r="I39" t="inlineStr"/>
      <c r="J39" t="inlineStr"/>
      <c r="K39" t="inlineStr">
        <is>
          <t>×</t>
        </is>
      </c>
      <c r="L39" t="inlineStr"/>
      <c r="M39" t="inlineStr"/>
      <c r="N39" t="inlineStr"/>
      <c r="O39" t="n">
        <v>1</v>
      </c>
      <c r="P39" t="n">
        <v>2</v>
      </c>
      <c r="Q39" t="n">
        <v>1</v>
      </c>
      <c r="R39" t="n">
        <v>2</v>
      </c>
      <c r="S39" t="n">
        <v>0</v>
      </c>
      <c r="T39" t="n">
        <v>3</v>
      </c>
      <c r="U39" t="n">
        <v>1</v>
      </c>
      <c r="V39" t="n">
        <v>0</v>
      </c>
      <c r="W39" t="n">
        <v>7</v>
      </c>
      <c r="X39">
        <f>O39+P39+S39+T39+U39+V39</f>
        <v/>
      </c>
      <c r="Y39">
        <f>IF(W39=X39,"OK","MISMATCH (see notes)")</f>
        <v/>
      </c>
      <c r="Z39">
        <f>IF(Q39+R39=O39+P39,"OK","MISMATCH")</f>
        <v/>
      </c>
      <c r="AA39" t="inlineStr"/>
    </row>
    <row r="40">
      <c r="A40" t="n">
        <v>631</v>
      </c>
      <c r="B40" t="inlineStr">
        <is>
          <t>عیدگاه / Eidgah</t>
        </is>
      </c>
      <c r="C40" t="n">
        <v>177</v>
      </c>
      <c r="D40" t="n">
        <v>180</v>
      </c>
      <c r="E40" t="inlineStr">
        <is>
          <t>شاه ویردی</t>
        </is>
      </c>
      <c r="F40" t="inlineStr">
        <is>
          <t>شاه ویردی</t>
        </is>
      </c>
      <c r="G40" t="inlineStr">
        <is>
          <t>Shah Verdi</t>
        </is>
      </c>
      <c r="H40" t="inlineStr"/>
      <c r="I40" t="inlineStr">
        <is>
          <t>دلال</t>
        </is>
      </c>
      <c r="J40" t="inlineStr">
        <is>
          <t>Broker</t>
        </is>
      </c>
      <c r="K40" t="inlineStr">
        <is>
          <t>×</t>
        </is>
      </c>
      <c r="L40" t="inlineStr">
        <is>
          <t>×</t>
        </is>
      </c>
      <c r="M40" t="inlineStr"/>
      <c r="N40" t="inlineStr"/>
      <c r="O40" t="n">
        <v>1</v>
      </c>
      <c r="P40" t="n">
        <v>4</v>
      </c>
      <c r="Q40" t="n">
        <v>2</v>
      </c>
      <c r="R40" t="n">
        <v>3</v>
      </c>
      <c r="S40" t="n">
        <v>1</v>
      </c>
      <c r="T40" t="n">
        <v>0</v>
      </c>
      <c r="U40" t="n">
        <v>0</v>
      </c>
      <c r="V40" t="n">
        <v>0</v>
      </c>
      <c r="W40" t="n">
        <v>6</v>
      </c>
      <c r="X40">
        <f>O40+P40+S40+T40+U40+V40</f>
        <v/>
      </c>
      <c r="Y40">
        <f>IF(W40=X40,"OK","MISMATCH (see notes)")</f>
        <v/>
      </c>
      <c r="Z40">
        <f>IF(Q40+R40=O40+P40,"OK","MISMATCH")</f>
        <v/>
      </c>
      <c r="AA40" t="inlineStr"/>
    </row>
    <row r="41">
      <c r="A41" t="n">
        <v>632</v>
      </c>
      <c r="B41" t="inlineStr">
        <is>
          <t>عیدگاه / Eidgah</t>
        </is>
      </c>
      <c r="C41" t="n">
        <v>177</v>
      </c>
      <c r="D41" t="n">
        <v>180</v>
      </c>
      <c r="E41" t="inlineStr">
        <is>
          <t>علی</t>
        </is>
      </c>
      <c r="F41" t="inlineStr">
        <is>
          <t>علی</t>
        </is>
      </c>
      <c r="G41" t="inlineStr">
        <is>
          <t>Ali</t>
        </is>
      </c>
      <c r="H41" t="inlineStr"/>
      <c r="I41" t="inlineStr"/>
      <c r="J41" t="inlineStr"/>
      <c r="K41" t="inlineStr">
        <is>
          <t>×</t>
        </is>
      </c>
      <c r="L41" t="inlineStr">
        <is>
          <t>×</t>
        </is>
      </c>
      <c r="M41" t="inlineStr"/>
      <c r="N41" t="inlineStr"/>
      <c r="O41" t="n">
        <v>2</v>
      </c>
      <c r="P41" t="n">
        <v>3</v>
      </c>
      <c r="Q41" t="n">
        <v>1</v>
      </c>
      <c r="R41" t="n">
        <v>4</v>
      </c>
      <c r="S41" t="n">
        <v>0</v>
      </c>
      <c r="T41" t="n">
        <v>2</v>
      </c>
      <c r="U41" t="n">
        <v>1</v>
      </c>
      <c r="V41" t="n">
        <v>0</v>
      </c>
      <c r="W41" t="n">
        <v>8</v>
      </c>
      <c r="X41">
        <f>O41+P41+S41+T41+U41+V41</f>
        <v/>
      </c>
      <c r="Y41">
        <f>IF(W41=X41,"OK","MISMATCH (see notes)")</f>
        <v/>
      </c>
      <c r="Z41">
        <f>IF(Q41+R41=O41+P41,"OK","MISMATCH")</f>
        <v/>
      </c>
      <c r="AA41" t="inlineStr"/>
    </row>
    <row r="42">
      <c r="A42" t="n">
        <v>634</v>
      </c>
      <c r="B42" t="inlineStr">
        <is>
          <t>عیدگاه / Eidgah</t>
        </is>
      </c>
      <c r="C42" t="n">
        <v>177</v>
      </c>
      <c r="D42" t="n">
        <v>180</v>
      </c>
      <c r="E42" t="inlineStr">
        <is>
          <t>ملا خداداد</t>
        </is>
      </c>
      <c r="F42" t="inlineStr">
        <is>
          <t>ملا خداداد</t>
        </is>
      </c>
      <c r="G42" t="inlineStr">
        <is>
          <t>Molla Khodadad</t>
        </is>
      </c>
      <c r="H42" t="inlineStr">
        <is>
          <t>Molla</t>
        </is>
      </c>
      <c r="I42" t="inlineStr">
        <is>
          <t>سوداگر</t>
        </is>
      </c>
      <c r="J42" t="inlineStr">
        <is>
          <t>Trader</t>
        </is>
      </c>
      <c r="K42" t="inlineStr">
        <is>
          <t>×</t>
        </is>
      </c>
      <c r="L42" t="inlineStr">
        <is>
          <t>×</t>
        </is>
      </c>
      <c r="M42" t="inlineStr"/>
      <c r="N42" t="inlineStr"/>
      <c r="O42" t="n">
        <v>5</v>
      </c>
      <c r="P42" t="n">
        <v>5</v>
      </c>
      <c r="Q42" t="n">
        <v>3</v>
      </c>
      <c r="R42" t="n">
        <v>7</v>
      </c>
      <c r="S42" t="n">
        <v>2</v>
      </c>
      <c r="T42" t="n">
        <v>1</v>
      </c>
      <c r="U42" t="n">
        <v>0</v>
      </c>
      <c r="V42" t="n">
        <v>0</v>
      </c>
      <c r="W42" t="n">
        <v>13</v>
      </c>
      <c r="X42">
        <f>O42+P42+S42+T42+U42+V42</f>
        <v/>
      </c>
      <c r="Y42">
        <f>IF(W42=X42,"OK","MISMATCH (see notes)")</f>
        <v/>
      </c>
      <c r="Z42">
        <f>IF(Q42+R42=O42+P42,"OK","MISMATCH")</f>
        <v/>
      </c>
      <c r="AA42" t="inlineStr"/>
    </row>
    <row r="43">
      <c r="A43" t="n">
        <v>635</v>
      </c>
      <c r="B43" t="inlineStr">
        <is>
          <t>عیدگاه / Eidgah</t>
        </is>
      </c>
      <c r="C43" t="n">
        <v>177</v>
      </c>
      <c r="D43" t="n">
        <v>180</v>
      </c>
      <c r="E43" t="inlineStr">
        <is>
          <t>حاجی ابراهیم</t>
        </is>
      </c>
      <c r="F43" t="inlineStr">
        <is>
          <t>حاجی ابراهیم</t>
        </is>
      </c>
      <c r="G43" t="inlineStr">
        <is>
          <t>Haji Ebrahim</t>
        </is>
      </c>
      <c r="H43" t="inlineStr">
        <is>
          <t>Haji</t>
        </is>
      </c>
      <c r="I43" t="inlineStr">
        <is>
          <t>تاجر</t>
        </is>
      </c>
      <c r="J43" t="inlineStr">
        <is>
          <t>Merchant</t>
        </is>
      </c>
      <c r="K43" t="inlineStr">
        <is>
          <t>×</t>
        </is>
      </c>
      <c r="L43" t="inlineStr">
        <is>
          <t>×</t>
        </is>
      </c>
      <c r="M43" t="inlineStr"/>
      <c r="N43" t="inlineStr"/>
      <c r="O43" t="n">
        <v>1</v>
      </c>
      <c r="P43" t="n">
        <v>2</v>
      </c>
      <c r="Q43" t="n">
        <v>1</v>
      </c>
      <c r="R43" t="n">
        <v>2</v>
      </c>
      <c r="S43" t="n">
        <v>1</v>
      </c>
      <c r="T43" t="n">
        <v>2</v>
      </c>
      <c r="U43" t="n">
        <v>0</v>
      </c>
      <c r="V43" t="n">
        <v>1</v>
      </c>
      <c r="W43" t="n">
        <v>7</v>
      </c>
      <c r="X43">
        <f>O43+P43+S43+T43+U43+V43</f>
        <v/>
      </c>
      <c r="Y43">
        <f>IF(W43=X43,"OK","MISMATCH (see notes)")</f>
        <v/>
      </c>
      <c r="Z43">
        <f>IF(Q43+R43=O43+P43,"OK","MISMATCH")</f>
        <v/>
      </c>
      <c r="AA43" t="inlineStr"/>
    </row>
    <row r="44">
      <c r="A44" t="n">
        <v>636</v>
      </c>
      <c r="B44" t="inlineStr">
        <is>
          <t>عیدگاه / Eidgah</t>
        </is>
      </c>
      <c r="C44" t="n">
        <v>177</v>
      </c>
      <c r="D44" t="n">
        <v>180</v>
      </c>
      <c r="E44" t="inlineStr">
        <is>
          <t>ابراهیم</t>
        </is>
      </c>
      <c r="F44" t="inlineStr">
        <is>
          <t>ابراهیم</t>
        </is>
      </c>
      <c r="G44" t="inlineStr">
        <is>
          <t>Ebrahim</t>
        </is>
      </c>
      <c r="H44" t="inlineStr"/>
      <c r="I44" t="inlineStr"/>
      <c r="J44" t="inlineStr"/>
      <c r="K44" t="inlineStr">
        <is>
          <t>×</t>
        </is>
      </c>
      <c r="L44" t="inlineStr">
        <is>
          <t>×</t>
        </is>
      </c>
      <c r="M44" t="inlineStr"/>
      <c r="N44" t="inlineStr"/>
      <c r="O44" t="n">
        <v>2</v>
      </c>
      <c r="P44" t="n">
        <v>2</v>
      </c>
      <c r="Q44" t="n">
        <v>1</v>
      </c>
      <c r="R44" t="n">
        <v>3</v>
      </c>
      <c r="S44" t="n">
        <v>1</v>
      </c>
      <c r="T44" t="n">
        <v>0</v>
      </c>
      <c r="U44" t="n">
        <v>0</v>
      </c>
      <c r="V44" t="n">
        <v>1</v>
      </c>
      <c r="W44" t="n">
        <v>6</v>
      </c>
      <c r="X44">
        <f>O44+P44+S44+T44+U44+V44</f>
        <v/>
      </c>
      <c r="Y44">
        <f>IF(W44=X44,"OK","MISMATCH (see notes)")</f>
        <v/>
      </c>
      <c r="Z44">
        <f>IF(Q44+R44=O44+P44,"OK","MISMATCH")</f>
        <v/>
      </c>
      <c r="AA44" t="inlineStr"/>
    </row>
    <row r="45">
      <c r="A45" t="n">
        <v>637</v>
      </c>
      <c r="B45" t="inlineStr">
        <is>
          <t>عیدگاه / Eidgah</t>
        </is>
      </c>
      <c r="C45" t="n">
        <v>177</v>
      </c>
      <c r="D45" t="n">
        <v>180</v>
      </c>
      <c r="E45" t="inlineStr">
        <is>
          <t>حاجی عبدالرحمن</t>
        </is>
      </c>
      <c r="F45" t="inlineStr">
        <is>
          <t>حاجی عبدالرحمن</t>
        </is>
      </c>
      <c r="G45" t="inlineStr">
        <is>
          <t>Haji Abd-ol-Rahman</t>
        </is>
      </c>
      <c r="H45" t="inlineStr">
        <is>
          <t>Haji</t>
        </is>
      </c>
      <c r="I45" t="inlineStr">
        <is>
          <t>تاجر</t>
        </is>
      </c>
      <c r="J45" t="inlineStr">
        <is>
          <t>Merchant</t>
        </is>
      </c>
      <c r="K45" t="inlineStr">
        <is>
          <t>×</t>
        </is>
      </c>
      <c r="L45" t="inlineStr">
        <is>
          <t>×</t>
        </is>
      </c>
      <c r="M45" t="inlineStr"/>
      <c r="N45" t="inlineStr"/>
      <c r="O45" t="n">
        <v>1</v>
      </c>
      <c r="P45" t="n">
        <v>2</v>
      </c>
      <c r="Q45" t="n">
        <v>1</v>
      </c>
      <c r="R45" t="n">
        <v>2</v>
      </c>
      <c r="S45" t="n">
        <v>4</v>
      </c>
      <c r="T45" t="n">
        <v>3</v>
      </c>
      <c r="U45" t="n">
        <v>0</v>
      </c>
      <c r="V45" t="n">
        <v>1</v>
      </c>
      <c r="W45" t="n">
        <v>11</v>
      </c>
      <c r="X45">
        <f>O45+P45+S45+T45+U45+V45</f>
        <v/>
      </c>
      <c r="Y45">
        <f>IF(W45=X45,"OK","MISMATCH (see notes)")</f>
        <v/>
      </c>
      <c r="Z45">
        <f>IF(Q45+R45=O45+P45,"OK","MISMATCH")</f>
        <v/>
      </c>
      <c r="AA45" t="inlineStr"/>
    </row>
    <row r="46">
      <c r="A46" t="n">
        <v>638</v>
      </c>
      <c r="B46" t="inlineStr">
        <is>
          <t>عیدگاه / Eidgah</t>
        </is>
      </c>
      <c r="C46" t="n">
        <v>177</v>
      </c>
      <c r="D46" t="n">
        <v>180</v>
      </c>
      <c r="E46" t="inlineStr">
        <is>
          <t>ملا نعمت</t>
        </is>
      </c>
      <c r="F46" t="inlineStr">
        <is>
          <t>ملا نعمت</t>
        </is>
      </c>
      <c r="G46" t="inlineStr">
        <is>
          <t>Molla Ne'mat</t>
        </is>
      </c>
      <c r="H46" t="inlineStr">
        <is>
          <t>Molla</t>
        </is>
      </c>
      <c r="I46" t="inlineStr"/>
      <c r="J46" t="inlineStr"/>
      <c r="K46" t="inlineStr">
        <is>
          <t>×</t>
        </is>
      </c>
      <c r="L46" t="inlineStr">
        <is>
          <t>×</t>
        </is>
      </c>
      <c r="M46" t="inlineStr"/>
      <c r="N46" t="inlineStr"/>
      <c r="O46" t="n">
        <v>1</v>
      </c>
      <c r="P46" t="n">
        <v>1</v>
      </c>
      <c r="Q46" t="n">
        <v>0</v>
      </c>
      <c r="R46" t="n">
        <v>2</v>
      </c>
      <c r="S46" t="n">
        <v>1</v>
      </c>
      <c r="T46" t="n">
        <v>3</v>
      </c>
      <c r="U46" t="n">
        <v>0</v>
      </c>
      <c r="V46" t="n">
        <v>0</v>
      </c>
      <c r="W46" t="n">
        <v>6</v>
      </c>
      <c r="X46">
        <f>O46+P46+S46+T46+U46+V46</f>
        <v/>
      </c>
      <c r="Y46">
        <f>IF(W46=X46,"OK","MISMATCH (see notes)")</f>
        <v/>
      </c>
      <c r="Z46">
        <f>IF(Q46+R46=O46+P46,"OK","MISMATCH")</f>
        <v/>
      </c>
      <c r="AA46" t="inlineStr"/>
    </row>
    <row r="47">
      <c r="A47" t="n">
        <v>640</v>
      </c>
      <c r="B47" t="inlineStr">
        <is>
          <t>عیدگاه / Eidgah</t>
        </is>
      </c>
      <c r="C47" t="n">
        <v>177</v>
      </c>
      <c r="D47" t="n">
        <v>180</v>
      </c>
      <c r="E47" t="inlineStr">
        <is>
          <t>ملا داوود</t>
        </is>
      </c>
      <c r="F47" t="inlineStr">
        <is>
          <t>ملا داوود</t>
        </is>
      </c>
      <c r="G47" t="inlineStr">
        <is>
          <t>Molla Davud</t>
        </is>
      </c>
      <c r="H47" t="inlineStr">
        <is>
          <t>Molla</t>
        </is>
      </c>
      <c r="I47" t="inlineStr">
        <is>
          <t>سوداگر</t>
        </is>
      </c>
      <c r="J47" t="inlineStr">
        <is>
          <t>Trader</t>
        </is>
      </c>
      <c r="K47" t="inlineStr">
        <is>
          <t>×</t>
        </is>
      </c>
      <c r="L47" t="inlineStr">
        <is>
          <t>×</t>
        </is>
      </c>
      <c r="M47" t="inlineStr"/>
      <c r="N47" t="inlineStr"/>
      <c r="O47" t="n">
        <v>2</v>
      </c>
      <c r="P47" t="n">
        <v>3</v>
      </c>
      <c r="Q47" t="n">
        <v>1</v>
      </c>
      <c r="R47" t="n">
        <v>4</v>
      </c>
      <c r="S47" t="n">
        <v>4</v>
      </c>
      <c r="T47" t="n">
        <v>3</v>
      </c>
      <c r="U47" t="n">
        <v>0</v>
      </c>
      <c r="V47" t="n">
        <v>0</v>
      </c>
      <c r="W47" t="n">
        <v>12</v>
      </c>
      <c r="X47">
        <f>O47+P47+S47+T47+U47+V47</f>
        <v/>
      </c>
      <c r="Y47">
        <f>IF(W47=X47,"OK","MISMATCH (see notes)")</f>
        <v/>
      </c>
      <c r="Z47">
        <f>IF(Q47+R47=O47+P47,"OK","MISMATCH")</f>
        <v/>
      </c>
      <c r="AA47" t="inlineStr"/>
    </row>
    <row r="48">
      <c r="A48" t="n">
        <v>641</v>
      </c>
      <c r="B48" t="inlineStr">
        <is>
          <t>عیدگاه / Eidgah</t>
        </is>
      </c>
      <c r="C48" t="n">
        <v>177</v>
      </c>
      <c r="D48" t="n">
        <v>180</v>
      </c>
      <c r="E48" t="inlineStr">
        <is>
          <t>کربلایی اسمعیل</t>
        </is>
      </c>
      <c r="F48" t="inlineStr">
        <is>
          <t>کربلایی اسمعیل</t>
        </is>
      </c>
      <c r="G48" t="inlineStr">
        <is>
          <t>Karbala'i Esma'il</t>
        </is>
      </c>
      <c r="H48" t="inlineStr">
        <is>
          <t>Karbala'i</t>
        </is>
      </c>
      <c r="I48" t="inlineStr"/>
      <c r="J48" t="inlineStr"/>
      <c r="K48" t="inlineStr">
        <is>
          <t>×</t>
        </is>
      </c>
      <c r="L48" t="inlineStr"/>
      <c r="M48" t="inlineStr"/>
      <c r="N48" t="inlineStr"/>
      <c r="O48" t="n">
        <v>4</v>
      </c>
      <c r="P48" t="n">
        <v>5</v>
      </c>
      <c r="Q48" t="n">
        <v>3</v>
      </c>
      <c r="R48" t="n">
        <v>6</v>
      </c>
      <c r="S48" t="n">
        <v>4</v>
      </c>
      <c r="T48" t="n">
        <v>0</v>
      </c>
      <c r="U48" t="n">
        <v>1</v>
      </c>
      <c r="V48" t="n">
        <v>0</v>
      </c>
      <c r="W48" t="n">
        <v>14</v>
      </c>
      <c r="X48">
        <f>O48+P48+S48+T48+U48+V48</f>
        <v/>
      </c>
      <c r="Y48">
        <f>IF(W48=X48,"OK","MISMATCH (see notes)")</f>
        <v/>
      </c>
      <c r="Z48">
        <f>IF(Q48+R48=O48+P48,"OK","MISMATCH")</f>
        <v/>
      </c>
      <c r="AA48" t="inlineStr"/>
    </row>
    <row r="49">
      <c r="A49" t="n">
        <v>642</v>
      </c>
      <c r="B49" t="inlineStr">
        <is>
          <t>عیدگاه / Eidgah</t>
        </is>
      </c>
      <c r="C49" t="n">
        <v>177</v>
      </c>
      <c r="D49" t="n">
        <v>180</v>
      </c>
      <c r="E49" t="inlineStr">
        <is>
          <t>ملا موسی</t>
        </is>
      </c>
      <c r="F49" t="inlineStr">
        <is>
          <t>ملا موسی</t>
        </is>
      </c>
      <c r="G49" t="inlineStr">
        <is>
          <t>Molla Musa</t>
        </is>
      </c>
      <c r="H49" t="inlineStr">
        <is>
          <t>Molla</t>
        </is>
      </c>
      <c r="I49" t="inlineStr"/>
      <c r="J49" t="inlineStr"/>
      <c r="K49" t="inlineStr">
        <is>
          <t>×</t>
        </is>
      </c>
      <c r="L49" t="inlineStr">
        <is>
          <t>×</t>
        </is>
      </c>
      <c r="M49" t="inlineStr"/>
      <c r="N49" t="inlineStr"/>
      <c r="O49" t="n">
        <v>5</v>
      </c>
      <c r="P49" t="n">
        <v>4</v>
      </c>
      <c r="Q49" t="n">
        <v>3</v>
      </c>
      <c r="R49" t="n">
        <v>6</v>
      </c>
      <c r="S49" t="n">
        <v>8</v>
      </c>
      <c r="T49" t="n">
        <v>6</v>
      </c>
      <c r="U49" t="n">
        <v>1</v>
      </c>
      <c r="V49" t="n">
        <v>0</v>
      </c>
      <c r="W49" t="n">
        <v>24</v>
      </c>
      <c r="X49">
        <f>O49+P49+S49+T49+U49+V49</f>
        <v/>
      </c>
      <c r="Y49">
        <f>IF(W49=X49,"OK","MISMATCH (see notes)")</f>
        <v/>
      </c>
      <c r="Z49">
        <f>IF(Q49+R49=O49+P49,"OK","MISMATCH")</f>
        <v/>
      </c>
      <c r="AA49" t="inlineStr"/>
    </row>
    <row r="50">
      <c r="A50" t="n">
        <v>643</v>
      </c>
      <c r="B50" t="inlineStr">
        <is>
          <t>عیدگاه / Eidgah</t>
        </is>
      </c>
      <c r="C50" t="n">
        <v>177</v>
      </c>
      <c r="D50" t="n">
        <v>180</v>
      </c>
      <c r="E50" t="inlineStr">
        <is>
          <t>ملا یعقوب</t>
        </is>
      </c>
      <c r="F50" t="inlineStr">
        <is>
          <t>ملا یعقوب</t>
        </is>
      </c>
      <c r="G50" t="inlineStr">
        <is>
          <t>Molla Ya'qub</t>
        </is>
      </c>
      <c r="H50" t="inlineStr">
        <is>
          <t>Molla</t>
        </is>
      </c>
      <c r="I50" t="inlineStr">
        <is>
          <t>دلال</t>
        </is>
      </c>
      <c r="J50" t="inlineStr">
        <is>
          <t>Broker</t>
        </is>
      </c>
      <c r="K50" t="inlineStr">
        <is>
          <t>×</t>
        </is>
      </c>
      <c r="L50" t="inlineStr">
        <is>
          <t>×</t>
        </is>
      </c>
      <c r="M50" t="inlineStr"/>
      <c r="N50" t="inlineStr"/>
      <c r="O50" t="n">
        <v>3</v>
      </c>
      <c r="P50" t="n">
        <v>4</v>
      </c>
      <c r="Q50" t="n">
        <v>2</v>
      </c>
      <c r="R50" t="n">
        <v>5</v>
      </c>
      <c r="S50" t="n">
        <v>2</v>
      </c>
      <c r="T50" t="n">
        <v>3</v>
      </c>
      <c r="U50" t="n">
        <v>0</v>
      </c>
      <c r="V50" t="n">
        <v>0</v>
      </c>
      <c r="W50" t="n">
        <v>12</v>
      </c>
      <c r="X50">
        <f>O50+P50+S50+T50+U50+V50</f>
        <v/>
      </c>
      <c r="Y50">
        <f>IF(W50=X50,"OK","MISMATCH (see notes)")</f>
        <v/>
      </c>
      <c r="Z50">
        <f>IF(Q50+R50=O50+P50,"OK","MISMATCH")</f>
        <v/>
      </c>
      <c r="AA50" t="inlineStr"/>
    </row>
    <row r="51">
      <c r="A51" t="n">
        <v>644</v>
      </c>
      <c r="B51" t="inlineStr">
        <is>
          <t>عیدگاه / Eidgah</t>
        </is>
      </c>
      <c r="C51" t="n">
        <v>177</v>
      </c>
      <c r="D51" t="n">
        <v>180</v>
      </c>
      <c r="E51" t="inlineStr">
        <is>
          <t>هادی</t>
        </is>
      </c>
      <c r="F51" t="inlineStr">
        <is>
          <t>هادی</t>
        </is>
      </c>
      <c r="G51" t="inlineStr">
        <is>
          <t>Hadi</t>
        </is>
      </c>
      <c r="H51" t="inlineStr"/>
      <c r="I51" t="inlineStr"/>
      <c r="J51" t="inlineStr"/>
      <c r="K51" t="inlineStr">
        <is>
          <t>×</t>
        </is>
      </c>
      <c r="L51" t="inlineStr"/>
      <c r="M51" t="inlineStr"/>
      <c r="N51" t="inlineStr"/>
      <c r="O51" t="n">
        <v>3</v>
      </c>
      <c r="P51" t="n">
        <v>3</v>
      </c>
      <c r="Q51" t="n">
        <v>2</v>
      </c>
      <c r="R51" t="n">
        <v>4</v>
      </c>
      <c r="S51" t="n">
        <v>4</v>
      </c>
      <c r="T51" t="n">
        <v>6</v>
      </c>
      <c r="U51" t="n">
        <v>1</v>
      </c>
      <c r="V51" t="n">
        <v>0</v>
      </c>
      <c r="W51" t="n">
        <v>17</v>
      </c>
      <c r="X51">
        <f>O51+P51+S51+T51+U51+V51</f>
        <v/>
      </c>
      <c r="Y51">
        <f>IF(W51=X51,"OK","MISMATCH (see notes)")</f>
        <v/>
      </c>
      <c r="Z51">
        <f>IF(Q51+R51=O51+P51,"OK","MISMATCH")</f>
        <v/>
      </c>
      <c r="AA51" t="inlineStr"/>
    </row>
    <row r="52">
      <c r="A52" t="n">
        <v>645</v>
      </c>
      <c r="B52" t="inlineStr">
        <is>
          <t>عیدگاه / Eidgah</t>
        </is>
      </c>
      <c r="C52" t="n">
        <v>177</v>
      </c>
      <c r="D52" t="n">
        <v>180</v>
      </c>
      <c r="E52" t="inlineStr">
        <is>
          <t>ملا یوسف</t>
        </is>
      </c>
      <c r="F52" t="inlineStr">
        <is>
          <t>ملا یوسف</t>
        </is>
      </c>
      <c r="G52" t="inlineStr">
        <is>
          <t>Molla Yusef</t>
        </is>
      </c>
      <c r="H52" t="inlineStr">
        <is>
          <t>Molla</t>
        </is>
      </c>
      <c r="I52" t="inlineStr"/>
      <c r="J52" t="inlineStr"/>
      <c r="K52" t="inlineStr">
        <is>
          <t>×</t>
        </is>
      </c>
      <c r="L52" t="inlineStr">
        <is>
          <t>×</t>
        </is>
      </c>
      <c r="M52" t="inlineStr"/>
      <c r="N52" t="inlineStr"/>
      <c r="O52" t="n">
        <v>2</v>
      </c>
      <c r="P52" t="n">
        <v>2</v>
      </c>
      <c r="Q52" t="n">
        <v>1</v>
      </c>
      <c r="R52" t="n">
        <v>3</v>
      </c>
      <c r="S52" t="n">
        <v>3</v>
      </c>
      <c r="T52" t="n">
        <v>2</v>
      </c>
      <c r="U52" t="n">
        <v>0</v>
      </c>
      <c r="V52" t="n">
        <v>1</v>
      </c>
      <c r="W52" t="n">
        <v>10</v>
      </c>
      <c r="X52">
        <f>O52+P52+S52+T52+U52+V52</f>
        <v/>
      </c>
      <c r="Y52">
        <f>IF(W52=X52,"OK","MISMATCH (see notes)")</f>
        <v/>
      </c>
      <c r="Z52">
        <f>IF(Q52+R52=O52+P52,"OK","MISMATCH")</f>
        <v/>
      </c>
      <c r="AA52" t="inlineStr"/>
    </row>
    <row r="53">
      <c r="A53" t="n">
        <v>646</v>
      </c>
      <c r="B53" t="inlineStr">
        <is>
          <t>عیدگاه / Eidgah</t>
        </is>
      </c>
      <c r="C53" t="n">
        <v>177</v>
      </c>
      <c r="D53" t="n">
        <v>180</v>
      </c>
      <c r="E53" t="inlineStr">
        <is>
          <t>ایوب</t>
        </is>
      </c>
      <c r="F53" t="inlineStr">
        <is>
          <t>ایوب</t>
        </is>
      </c>
      <c r="G53" t="inlineStr">
        <is>
          <t>Ayyub</t>
        </is>
      </c>
      <c r="H53" t="inlineStr"/>
      <c r="I53" t="inlineStr">
        <is>
          <t>سوداگر</t>
        </is>
      </c>
      <c r="J53" t="inlineStr">
        <is>
          <t>Trader</t>
        </is>
      </c>
      <c r="K53" t="inlineStr">
        <is>
          <t>×</t>
        </is>
      </c>
      <c r="L53" t="inlineStr">
        <is>
          <t>×</t>
        </is>
      </c>
      <c r="M53" t="inlineStr"/>
      <c r="N53" t="inlineStr"/>
      <c r="O53" t="n">
        <v>2</v>
      </c>
      <c r="P53" t="n">
        <v>4</v>
      </c>
      <c r="Q53" t="n">
        <v>1</v>
      </c>
      <c r="R53" t="n">
        <v>5</v>
      </c>
      <c r="S53" t="n">
        <v>1</v>
      </c>
      <c r="T53" t="n">
        <v>1</v>
      </c>
      <c r="U53" t="n">
        <v>0</v>
      </c>
      <c r="V53" t="n">
        <v>0</v>
      </c>
      <c r="W53" t="n">
        <v>8</v>
      </c>
      <c r="X53">
        <f>O53+P53+S53+T53+U53+V53</f>
        <v/>
      </c>
      <c r="Y53">
        <f>IF(W53=X53,"OK","MISMATCH (see notes)")</f>
        <v/>
      </c>
      <c r="Z53">
        <f>IF(Q53+R53=O53+P53,"OK","MISMATCH")</f>
        <v/>
      </c>
      <c r="AA53" t="inlineStr"/>
    </row>
    <row r="54">
      <c r="A54" t="n">
        <v>647</v>
      </c>
      <c r="B54" t="inlineStr">
        <is>
          <t>عیدگاه / Eidgah</t>
        </is>
      </c>
      <c r="C54" t="n">
        <v>177</v>
      </c>
      <c r="D54" t="n">
        <v>180</v>
      </c>
      <c r="E54" t="inlineStr">
        <is>
          <t>حاجی نظر علی</t>
        </is>
      </c>
      <c r="F54" t="inlineStr">
        <is>
          <t>حاجی نظرعلی</t>
        </is>
      </c>
      <c r="G54" t="inlineStr">
        <is>
          <t>Haji Nazar-Ali</t>
        </is>
      </c>
      <c r="H54" t="inlineStr">
        <is>
          <t>Haji</t>
        </is>
      </c>
      <c r="I54" t="inlineStr"/>
      <c r="J54" t="inlineStr"/>
      <c r="K54" t="inlineStr"/>
      <c r="L54" t="inlineStr">
        <is>
          <t>×</t>
        </is>
      </c>
      <c r="M54" t="inlineStr">
        <is>
          <t>نوکر آستانه</t>
        </is>
      </c>
      <c r="N54" t="inlineStr">
        <is>
          <t>Shrine servant</t>
        </is>
      </c>
      <c r="O54" t="n">
        <v>2</v>
      </c>
      <c r="P54" t="n">
        <v>2</v>
      </c>
      <c r="Q54" t="n">
        <v>1</v>
      </c>
      <c r="R54" t="n">
        <v>3</v>
      </c>
      <c r="S54" t="n">
        <v>1</v>
      </c>
      <c r="T54" t="n">
        <v>1</v>
      </c>
      <c r="U54" t="n">
        <v>0</v>
      </c>
      <c r="V54" t="n">
        <v>0</v>
      </c>
      <c r="W54" t="n">
        <v>6</v>
      </c>
      <c r="X54">
        <f>O54+P54+S54+T54+U54+V54</f>
        <v/>
      </c>
      <c r="Y54">
        <f>IF(W54=X54,"OK","MISMATCH (see notes)")</f>
        <v/>
      </c>
      <c r="Z54">
        <f>IF(Q54+R54=O54+P54,"OK","MISMATCH")</f>
        <v/>
      </c>
      <c r="AA54" t="inlineStr"/>
    </row>
    <row r="55">
      <c r="A55" t="n">
        <v>648</v>
      </c>
      <c r="B55" t="inlineStr">
        <is>
          <t>عیدگاه / Eidgah</t>
        </is>
      </c>
      <c r="C55" t="n">
        <v>177</v>
      </c>
      <c r="D55" t="n">
        <v>180</v>
      </c>
      <c r="E55" t="inlineStr">
        <is>
          <t>الیاس</t>
        </is>
      </c>
      <c r="F55" t="inlineStr">
        <is>
          <t>الیاس</t>
        </is>
      </c>
      <c r="G55" t="inlineStr">
        <is>
          <t>Elyas</t>
        </is>
      </c>
      <c r="H55" t="inlineStr"/>
      <c r="I55" t="inlineStr"/>
      <c r="J55" t="inlineStr"/>
      <c r="K55" t="inlineStr">
        <is>
          <t>×</t>
        </is>
      </c>
      <c r="L55" t="inlineStr">
        <is>
          <t>×</t>
        </is>
      </c>
      <c r="M55" t="inlineStr"/>
      <c r="N55" t="inlineStr"/>
      <c r="O55" t="n">
        <v>2</v>
      </c>
      <c r="P55" t="n">
        <v>3</v>
      </c>
      <c r="Q55" t="n">
        <v>1</v>
      </c>
      <c r="R55" t="n">
        <v>4</v>
      </c>
      <c r="S55" t="n">
        <v>1</v>
      </c>
      <c r="T55" t="n">
        <v>1</v>
      </c>
      <c r="U55" t="n">
        <v>1</v>
      </c>
      <c r="V55" t="n">
        <v>0</v>
      </c>
      <c r="W55" t="n">
        <v>8</v>
      </c>
      <c r="X55">
        <f>O55+P55+S55+T55+U55+V55</f>
        <v/>
      </c>
      <c r="Y55">
        <f>IF(W55=X55,"OK","MISMATCH (see notes)")</f>
        <v/>
      </c>
      <c r="Z55">
        <f>IF(Q55+R55=O55+P55,"OK","MISMATCH")</f>
        <v/>
      </c>
      <c r="AA55" t="inlineStr"/>
    </row>
    <row r="56">
      <c r="A56" t="n">
        <v>649</v>
      </c>
      <c r="B56" t="inlineStr">
        <is>
          <t>عیدگاه / Eidgah</t>
        </is>
      </c>
      <c r="C56" t="n">
        <v>177</v>
      </c>
      <c r="D56" t="n">
        <v>180</v>
      </c>
      <c r="E56" t="inlineStr">
        <is>
          <t>حاجی آقا</t>
        </is>
      </c>
      <c r="F56" t="inlineStr">
        <is>
          <t>حاجی آقا</t>
        </is>
      </c>
      <c r="G56" t="inlineStr">
        <is>
          <t>Haji Agha</t>
        </is>
      </c>
      <c r="H56" t="inlineStr">
        <is>
          <t>Haji</t>
        </is>
      </c>
      <c r="I56" t="inlineStr">
        <is>
          <t>تاجر</t>
        </is>
      </c>
      <c r="J56" t="inlineStr">
        <is>
          <t>Merchant</t>
        </is>
      </c>
      <c r="K56" t="inlineStr">
        <is>
          <t>×</t>
        </is>
      </c>
      <c r="L56" t="inlineStr">
        <is>
          <t>×</t>
        </is>
      </c>
      <c r="M56" t="inlineStr"/>
      <c r="N56" t="inlineStr"/>
      <c r="O56" t="n">
        <v>2</v>
      </c>
      <c r="P56" t="n">
        <v>3</v>
      </c>
      <c r="Q56" t="n">
        <v>1</v>
      </c>
      <c r="R56" t="n">
        <v>4</v>
      </c>
      <c r="S56" t="n">
        <v>0</v>
      </c>
      <c r="T56" t="n">
        <v>2</v>
      </c>
      <c r="U56" t="n">
        <v>0</v>
      </c>
      <c r="V56" t="n">
        <v>0</v>
      </c>
      <c r="W56" t="n">
        <v>7</v>
      </c>
      <c r="X56">
        <f>O56+P56+S56+T56+U56+V56</f>
        <v/>
      </c>
      <c r="Y56">
        <f>IF(W56=X56,"OK","MISMATCH (see notes)")</f>
        <v/>
      </c>
      <c r="Z56">
        <f>IF(Q56+R56=O56+P56,"OK","MISMATCH")</f>
        <v/>
      </c>
      <c r="AA56" t="inlineStr"/>
    </row>
    <row r="57">
      <c r="A57" t="n">
        <v>650</v>
      </c>
      <c r="B57" t="inlineStr">
        <is>
          <t>عیدگاه / Eidgah</t>
        </is>
      </c>
      <c r="C57" t="n">
        <v>177</v>
      </c>
      <c r="D57" t="n">
        <v>180</v>
      </c>
      <c r="E57" t="inlineStr">
        <is>
          <t>اسمعیل</t>
        </is>
      </c>
      <c r="F57" t="inlineStr">
        <is>
          <t>اسمعیل</t>
        </is>
      </c>
      <c r="G57" t="inlineStr">
        <is>
          <t>Esma'il</t>
        </is>
      </c>
      <c r="H57" t="inlineStr"/>
      <c r="I57" t="inlineStr">
        <is>
          <t>تاجر</t>
        </is>
      </c>
      <c r="J57" t="inlineStr">
        <is>
          <t>Merchant</t>
        </is>
      </c>
      <c r="K57" t="inlineStr">
        <is>
          <t>×</t>
        </is>
      </c>
      <c r="L57" t="inlineStr">
        <is>
          <t>×</t>
        </is>
      </c>
      <c r="M57" t="inlineStr"/>
      <c r="N57" t="inlineStr"/>
      <c r="O57" t="n">
        <v>3</v>
      </c>
      <c r="P57" t="n">
        <v>3</v>
      </c>
      <c r="Q57" t="n">
        <v>2</v>
      </c>
      <c r="R57" t="n">
        <v>4</v>
      </c>
      <c r="S57" t="n">
        <v>0</v>
      </c>
      <c r="T57" t="n">
        <v>1</v>
      </c>
      <c r="U57" t="n">
        <v>0</v>
      </c>
      <c r="V57" t="n">
        <v>1</v>
      </c>
      <c r="W57" t="n">
        <v>8</v>
      </c>
      <c r="X57">
        <f>O57+P57+S57+T57+U57+V57</f>
        <v/>
      </c>
      <c r="Y57">
        <f>IF(W57=X57,"OK","MISMATCH (see notes)")</f>
        <v/>
      </c>
      <c r="Z57">
        <f>IF(Q57+R57=O57+P57,"OK","MISMATCH")</f>
        <v/>
      </c>
      <c r="AA57" t="inlineStr"/>
    </row>
    <row r="58">
      <c r="A58" t="n">
        <v>651</v>
      </c>
      <c r="B58" t="inlineStr">
        <is>
          <t>عیدگاه / Eidgah</t>
        </is>
      </c>
      <c r="C58" t="n">
        <v>177</v>
      </c>
      <c r="D58" t="n">
        <v>180</v>
      </c>
      <c r="E58" t="inlineStr">
        <is>
          <t>ملا علی شاه</t>
        </is>
      </c>
      <c r="F58" t="inlineStr">
        <is>
          <t>ملا علی‌شاه</t>
        </is>
      </c>
      <c r="G58" t="inlineStr">
        <is>
          <t>Molla Ali-Shah</t>
        </is>
      </c>
      <c r="H58" t="inlineStr">
        <is>
          <t>Molla</t>
        </is>
      </c>
      <c r="I58" t="inlineStr"/>
      <c r="J58" t="inlineStr"/>
      <c r="K58" t="inlineStr">
        <is>
          <t>×</t>
        </is>
      </c>
      <c r="L58" t="inlineStr">
        <is>
          <t>×</t>
        </is>
      </c>
      <c r="M58" t="inlineStr"/>
      <c r="N58" t="inlineStr"/>
      <c r="O58" t="n">
        <v>4</v>
      </c>
      <c r="P58" t="n">
        <v>2</v>
      </c>
      <c r="Q58" t="n">
        <v>1</v>
      </c>
      <c r="R58" t="n">
        <v>5</v>
      </c>
      <c r="S58" t="n">
        <v>1</v>
      </c>
      <c r="T58" t="n">
        <v>2</v>
      </c>
      <c r="U58" t="n">
        <v>0</v>
      </c>
      <c r="V58" t="n">
        <v>0</v>
      </c>
      <c r="W58" t="n">
        <v>9</v>
      </c>
      <c r="X58">
        <f>O58+P58+S58+T58+U58+V58</f>
        <v/>
      </c>
      <c r="Y58">
        <f>IF(W58=X58,"OK","MISMATCH (see notes)")</f>
        <v/>
      </c>
      <c r="Z58">
        <f>IF(Q58+R58=O58+P58,"OK","MISMATCH")</f>
        <v/>
      </c>
      <c r="AA58" t="inlineStr"/>
    </row>
    <row r="59">
      <c r="A59" t="n">
        <v>652</v>
      </c>
      <c r="B59" t="inlineStr">
        <is>
          <t>عیدگاه / Eidgah</t>
        </is>
      </c>
      <c r="C59" t="n">
        <v>177</v>
      </c>
      <c r="D59" t="n">
        <v>180</v>
      </c>
      <c r="E59" t="inlineStr">
        <is>
          <t>اسمعیل</t>
        </is>
      </c>
      <c r="F59" t="inlineStr">
        <is>
          <t>اسمعیل</t>
        </is>
      </c>
      <c r="G59" t="inlineStr">
        <is>
          <t>Esma'il</t>
        </is>
      </c>
      <c r="H59" t="inlineStr"/>
      <c r="I59" t="inlineStr">
        <is>
          <t>سوداگر</t>
        </is>
      </c>
      <c r="J59" t="inlineStr">
        <is>
          <t>Trader</t>
        </is>
      </c>
      <c r="K59" t="inlineStr">
        <is>
          <t>×</t>
        </is>
      </c>
      <c r="L59" t="inlineStr">
        <is>
          <t>×</t>
        </is>
      </c>
      <c r="M59" t="inlineStr"/>
      <c r="N59" t="inlineStr"/>
      <c r="O59" t="n">
        <v>2</v>
      </c>
      <c r="P59" t="n">
        <v>4</v>
      </c>
      <c r="Q59" t="n">
        <v>3</v>
      </c>
      <c r="R59" t="n">
        <v>3</v>
      </c>
      <c r="S59" t="n">
        <v>2</v>
      </c>
      <c r="T59" t="n">
        <v>1</v>
      </c>
      <c r="U59" t="n">
        <v>0</v>
      </c>
      <c r="V59" t="n">
        <v>0</v>
      </c>
      <c r="W59" t="n">
        <v>9</v>
      </c>
      <c r="X59">
        <f>O59+P59+S59+T59+U59+V59</f>
        <v/>
      </c>
      <c r="Y59">
        <f>IF(W59=X59,"OK","MISMATCH (see notes)")</f>
        <v/>
      </c>
      <c r="Z59">
        <f>IF(Q59+R59=O59+P59,"OK","MISMATCH")</f>
        <v/>
      </c>
      <c r="AA59" t="inlineStr"/>
    </row>
    <row r="60">
      <c r="A60" t="n">
        <v>653</v>
      </c>
      <c r="B60" t="inlineStr">
        <is>
          <t>عیدگاه / Eidgah</t>
        </is>
      </c>
      <c r="C60" t="n">
        <v>177</v>
      </c>
      <c r="D60" t="n">
        <v>180</v>
      </c>
      <c r="E60" t="inlineStr">
        <is>
          <t>عبدالصمد</t>
        </is>
      </c>
      <c r="F60" t="inlineStr">
        <is>
          <t>عبدالصمد</t>
        </is>
      </c>
      <c r="G60" t="inlineStr">
        <is>
          <t>Abd-os-Samad</t>
        </is>
      </c>
      <c r="H60" t="inlineStr"/>
      <c r="I60" t="inlineStr"/>
      <c r="J60" t="inlineStr"/>
      <c r="K60" t="inlineStr">
        <is>
          <t>×</t>
        </is>
      </c>
      <c r="L60" t="inlineStr"/>
      <c r="M60" t="inlineStr"/>
      <c r="N60" t="inlineStr"/>
      <c r="O60" t="n">
        <v>3</v>
      </c>
      <c r="P60" t="n">
        <v>4</v>
      </c>
      <c r="Q60" t="n">
        <v>2</v>
      </c>
      <c r="R60" t="n">
        <v>5</v>
      </c>
      <c r="S60" t="n">
        <v>0</v>
      </c>
      <c r="T60" t="n">
        <v>1</v>
      </c>
      <c r="U60" t="n">
        <v>1</v>
      </c>
      <c r="V60" t="n">
        <v>0</v>
      </c>
      <c r="W60" t="n">
        <v>9</v>
      </c>
      <c r="X60">
        <f>O60+P60+S60+T60+U60+V60</f>
        <v/>
      </c>
      <c r="Y60">
        <f>IF(W60=X60,"OK","MISMATCH (see notes)")</f>
        <v/>
      </c>
      <c r="Z60">
        <f>IF(Q60+R60=O60+P60,"OK","MISMATCH")</f>
        <v/>
      </c>
      <c r="AA60" t="inlineStr"/>
    </row>
    <row r="61">
      <c r="A61" t="n">
        <v>654</v>
      </c>
      <c r="B61" t="inlineStr">
        <is>
          <t>عیدگاه / Eidgah</t>
        </is>
      </c>
      <c r="C61" t="n">
        <v>177</v>
      </c>
      <c r="D61" t="n">
        <v>180</v>
      </c>
      <c r="E61" t="inlineStr">
        <is>
          <t>ملا داوود</t>
        </is>
      </c>
      <c r="F61" t="inlineStr">
        <is>
          <t>ملا داوود</t>
        </is>
      </c>
      <c r="G61" t="inlineStr">
        <is>
          <t>Molla Davud</t>
        </is>
      </c>
      <c r="H61" t="inlineStr">
        <is>
          <t>Molla</t>
        </is>
      </c>
      <c r="I61" t="inlineStr"/>
      <c r="J61" t="inlineStr"/>
      <c r="K61" t="inlineStr">
        <is>
          <t>×</t>
        </is>
      </c>
      <c r="L61" t="inlineStr">
        <is>
          <t>×</t>
        </is>
      </c>
      <c r="M61" t="inlineStr"/>
      <c r="N61" t="inlineStr"/>
      <c r="O61" t="n">
        <v>2</v>
      </c>
      <c r="P61" t="n">
        <v>3</v>
      </c>
      <c r="Q61" t="n">
        <v>1</v>
      </c>
      <c r="R61" t="n">
        <v>4</v>
      </c>
      <c r="S61" t="n">
        <v>1</v>
      </c>
      <c r="T61" t="n">
        <v>6</v>
      </c>
      <c r="U61" t="n">
        <v>0</v>
      </c>
      <c r="V61" t="n">
        <v>0</v>
      </c>
      <c r="W61" t="n">
        <v>12</v>
      </c>
      <c r="X61">
        <f>O61+P61+S61+T61+U61+V61</f>
        <v/>
      </c>
      <c r="Y61">
        <f>IF(W61=X61,"OK","MISMATCH (see notes)")</f>
        <v/>
      </c>
      <c r="Z61">
        <f>IF(Q61+R61=O61+P61,"OK","MISMATCH")</f>
        <v/>
      </c>
      <c r="AA61" t="inlineStr"/>
    </row>
    <row r="62">
      <c r="A62" t="n">
        <v>657</v>
      </c>
      <c r="B62" t="inlineStr">
        <is>
          <t>عیدگاه / Eidgah</t>
        </is>
      </c>
      <c r="C62" t="n">
        <v>177</v>
      </c>
      <c r="D62" t="n">
        <v>180</v>
      </c>
      <c r="E62" t="inlineStr">
        <is>
          <t>ملا اسمعیل</t>
        </is>
      </c>
      <c r="F62" t="inlineStr">
        <is>
          <t>ملا اسمعیل</t>
        </is>
      </c>
      <c r="G62" t="inlineStr">
        <is>
          <t>Molla Esma'il</t>
        </is>
      </c>
      <c r="H62" t="inlineStr">
        <is>
          <t>Molla</t>
        </is>
      </c>
      <c r="I62" t="inlineStr"/>
      <c r="J62" t="inlineStr"/>
      <c r="K62" t="inlineStr">
        <is>
          <t>×</t>
        </is>
      </c>
      <c r="L62" t="inlineStr">
        <is>
          <t>×</t>
        </is>
      </c>
      <c r="M62" t="inlineStr"/>
      <c r="N62" t="inlineStr"/>
      <c r="O62" t="n">
        <v>2</v>
      </c>
      <c r="P62" t="n">
        <v>2</v>
      </c>
      <c r="Q62" t="n">
        <v>1</v>
      </c>
      <c r="R62" t="n">
        <v>3</v>
      </c>
      <c r="S62" t="n">
        <v>2</v>
      </c>
      <c r="T62" t="n">
        <v>3</v>
      </c>
      <c r="U62" t="n">
        <v>0</v>
      </c>
      <c r="V62" t="n">
        <v>2</v>
      </c>
      <c r="W62" t="n">
        <v>11</v>
      </c>
      <c r="X62">
        <f>O62+P62+S62+T62+U62+V62</f>
        <v/>
      </c>
      <c r="Y62">
        <f>IF(W62=X62,"OK","MISMATCH (see notes)")</f>
        <v/>
      </c>
      <c r="Z62">
        <f>IF(Q62+R62=O62+P62,"OK","MISMATCH")</f>
        <v/>
      </c>
      <c r="AA62" t="inlineStr"/>
    </row>
    <row r="63">
      <c r="A63" t="n">
        <v>658</v>
      </c>
      <c r="B63" t="inlineStr">
        <is>
          <t>عیدگاه / Eidgah</t>
        </is>
      </c>
      <c r="C63" t="n">
        <v>177</v>
      </c>
      <c r="D63" t="n">
        <v>180</v>
      </c>
      <c r="E63" t="inlineStr">
        <is>
          <t>ملا رضا</t>
        </is>
      </c>
      <c r="F63" t="inlineStr">
        <is>
          <t>ملا رضا</t>
        </is>
      </c>
      <c r="G63" t="inlineStr">
        <is>
          <t>Molla Reza</t>
        </is>
      </c>
      <c r="H63" t="inlineStr">
        <is>
          <t>Molla</t>
        </is>
      </c>
      <c r="I63" t="inlineStr">
        <is>
          <t>سوداگر</t>
        </is>
      </c>
      <c r="J63" t="inlineStr">
        <is>
          <t>Trader</t>
        </is>
      </c>
      <c r="K63" t="inlineStr">
        <is>
          <t>×</t>
        </is>
      </c>
      <c r="L63" t="inlineStr">
        <is>
          <t>×</t>
        </is>
      </c>
      <c r="M63" t="inlineStr"/>
      <c r="N63" t="inlineStr"/>
      <c r="O63" t="n">
        <v>4</v>
      </c>
      <c r="P63" t="n">
        <v>4</v>
      </c>
      <c r="Q63" t="n">
        <v>3</v>
      </c>
      <c r="R63" t="n">
        <v>5</v>
      </c>
      <c r="S63" t="n">
        <v>1</v>
      </c>
      <c r="T63" t="n">
        <v>5</v>
      </c>
      <c r="U63" t="n">
        <v>0</v>
      </c>
      <c r="V63" t="n">
        <v>1</v>
      </c>
      <c r="W63" t="n">
        <v>15</v>
      </c>
      <c r="X63">
        <f>O63+P63+S63+T63+U63+V63</f>
        <v/>
      </c>
      <c r="Y63">
        <f>IF(W63=X63,"OK","MISMATCH (see notes)")</f>
        <v/>
      </c>
      <c r="Z63">
        <f>IF(Q63+R63=O63+P63,"OK","MISMATCH")</f>
        <v/>
      </c>
      <c r="AA63" t="inlineStr"/>
    </row>
    <row r="64">
      <c r="A64" t="n">
        <v>659</v>
      </c>
      <c r="B64" t="inlineStr">
        <is>
          <t>عیدگاه / Eidgah</t>
        </is>
      </c>
      <c r="C64" t="n">
        <v>177</v>
      </c>
      <c r="D64" t="n">
        <v>180</v>
      </c>
      <c r="E64" t="inlineStr">
        <is>
          <t>آقا محمد</t>
        </is>
      </c>
      <c r="F64" t="inlineStr">
        <is>
          <t>آقا محمد</t>
        </is>
      </c>
      <c r="G64" t="inlineStr">
        <is>
          <t>Agha Mohammad</t>
        </is>
      </c>
      <c r="H64" t="inlineStr">
        <is>
          <t>Agha</t>
        </is>
      </c>
      <c r="I64" t="inlineStr">
        <is>
          <t>تاجر</t>
        </is>
      </c>
      <c r="J64" t="inlineStr">
        <is>
          <t>Merchant</t>
        </is>
      </c>
      <c r="K64" t="inlineStr">
        <is>
          <t>×</t>
        </is>
      </c>
      <c r="L64" t="inlineStr">
        <is>
          <t>×</t>
        </is>
      </c>
      <c r="M64" t="inlineStr"/>
      <c r="N64" t="inlineStr"/>
      <c r="O64" t="n">
        <v>4</v>
      </c>
      <c r="P64" t="n">
        <v>7</v>
      </c>
      <c r="Q64" t="n">
        <v>3</v>
      </c>
      <c r="R64" t="n">
        <v>8</v>
      </c>
      <c r="S64" t="n">
        <v>2</v>
      </c>
      <c r="T64" t="n">
        <v>7</v>
      </c>
      <c r="U64" t="n">
        <v>1</v>
      </c>
      <c r="V64" t="n">
        <v>0</v>
      </c>
      <c r="W64" t="n">
        <v>21</v>
      </c>
      <c r="X64">
        <f>O64+P64+S64+T64+U64+V64</f>
        <v/>
      </c>
      <c r="Y64">
        <f>IF(W64=X64,"OK","MISMATCH (see notes)")</f>
        <v/>
      </c>
      <c r="Z64">
        <f>IF(Q64+R64=O64+P64,"OK","MISMATCH")</f>
        <v/>
      </c>
      <c r="AA64" t="inlineStr"/>
    </row>
    <row r="65">
      <c r="A65" t="n">
        <v>660</v>
      </c>
      <c r="B65" t="inlineStr">
        <is>
          <t>عیدگاه / Eidgah</t>
        </is>
      </c>
      <c r="C65" t="n">
        <v>177</v>
      </c>
      <c r="D65" t="n">
        <v>180</v>
      </c>
      <c r="E65" t="inlineStr">
        <is>
          <t>ملا اسمعیل</t>
        </is>
      </c>
      <c r="F65" t="inlineStr">
        <is>
          <t>ملا اسمعیل</t>
        </is>
      </c>
      <c r="G65" t="inlineStr">
        <is>
          <t>Molla Esma'il</t>
        </is>
      </c>
      <c r="H65" t="inlineStr">
        <is>
          <t>Molla</t>
        </is>
      </c>
      <c r="I65" t="inlineStr">
        <is>
          <t>تاجر</t>
        </is>
      </c>
      <c r="J65" t="inlineStr">
        <is>
          <t>Merchant</t>
        </is>
      </c>
      <c r="K65" t="inlineStr">
        <is>
          <t>×</t>
        </is>
      </c>
      <c r="L65" t="inlineStr">
        <is>
          <t>×</t>
        </is>
      </c>
      <c r="M65" t="inlineStr"/>
      <c r="N65" t="inlineStr"/>
      <c r="O65" t="n">
        <v>5</v>
      </c>
      <c r="P65" t="n">
        <v>8</v>
      </c>
      <c r="Q65" t="n">
        <v>4</v>
      </c>
      <c r="R65" t="n">
        <v>9</v>
      </c>
      <c r="S65" t="n">
        <v>2</v>
      </c>
      <c r="T65" t="n">
        <v>2</v>
      </c>
      <c r="U65" t="n">
        <v>0</v>
      </c>
      <c r="V65" t="n">
        <v>0</v>
      </c>
      <c r="W65" t="n">
        <v>17</v>
      </c>
      <c r="X65">
        <f>O65+P65+S65+T65+U65+V65</f>
        <v/>
      </c>
      <c r="Y65">
        <f>IF(W65=X65,"OK","MISMATCH (see notes)")</f>
        <v/>
      </c>
      <c r="Z65">
        <f>IF(Q65+R65=O65+P65,"OK","MISMATCH")</f>
        <v/>
      </c>
      <c r="AA65" t="inlineStr"/>
    </row>
    <row r="66">
      <c r="A66" t="n">
        <v>661</v>
      </c>
      <c r="B66" t="inlineStr">
        <is>
          <t>عیدگاه / Eidgah</t>
        </is>
      </c>
      <c r="C66" t="n">
        <v>177</v>
      </c>
      <c r="D66" t="n">
        <v>180</v>
      </c>
      <c r="E66" t="inlineStr">
        <is>
          <t>آقاجان</t>
        </is>
      </c>
      <c r="F66" t="inlineStr">
        <is>
          <t>آقاجان</t>
        </is>
      </c>
      <c r="G66" t="inlineStr">
        <is>
          <t>Aghajan</t>
        </is>
      </c>
      <c r="H66" t="inlineStr"/>
      <c r="I66" t="inlineStr">
        <is>
          <t>سوداگر</t>
        </is>
      </c>
      <c r="J66" t="inlineStr">
        <is>
          <t>Trader</t>
        </is>
      </c>
      <c r="K66" t="inlineStr">
        <is>
          <t>×</t>
        </is>
      </c>
      <c r="L66" t="inlineStr">
        <is>
          <t>×</t>
        </is>
      </c>
      <c r="M66" t="inlineStr"/>
      <c r="N66" t="inlineStr"/>
      <c r="O66" t="n">
        <v>1</v>
      </c>
      <c r="P66" t="n">
        <v>4</v>
      </c>
      <c r="Q66" t="n">
        <v>2</v>
      </c>
      <c r="R66" t="n">
        <v>3</v>
      </c>
      <c r="S66" t="n">
        <v>2</v>
      </c>
      <c r="T66" t="n">
        <v>3</v>
      </c>
      <c r="U66" t="n">
        <v>0</v>
      </c>
      <c r="V66" t="n">
        <v>0</v>
      </c>
      <c r="W66" t="n">
        <v>10</v>
      </c>
      <c r="X66">
        <f>O66+P66+S66+T66+U66+V66</f>
        <v/>
      </c>
      <c r="Y66">
        <f>IF(W66=X66,"OK","MISMATCH (see notes)")</f>
        <v/>
      </c>
      <c r="Z66">
        <f>IF(Q66+R66=O66+P66,"OK","MISMATCH")</f>
        <v/>
      </c>
      <c r="AA66" t="inlineStr"/>
    </row>
    <row r="67">
      <c r="A67" t="n">
        <v>662</v>
      </c>
      <c r="B67" t="inlineStr">
        <is>
          <t>عیدگاه / Eidgah</t>
        </is>
      </c>
      <c r="C67" t="n">
        <v>177</v>
      </c>
      <c r="D67" t="n">
        <v>180</v>
      </c>
      <c r="E67" t="inlineStr">
        <is>
          <t>ملا ذبیح‌الله</t>
        </is>
      </c>
      <c r="F67" t="inlineStr">
        <is>
          <t>ملا ذبیح‌الله</t>
        </is>
      </c>
      <c r="G67" t="inlineStr">
        <is>
          <t>Molla Zabihollah</t>
        </is>
      </c>
      <c r="H67" t="inlineStr">
        <is>
          <t>Molla</t>
        </is>
      </c>
      <c r="I67" t="inlineStr"/>
      <c r="J67" t="inlineStr"/>
      <c r="K67" t="inlineStr">
        <is>
          <t>×</t>
        </is>
      </c>
      <c r="L67" t="inlineStr">
        <is>
          <t>×</t>
        </is>
      </c>
      <c r="M67" t="inlineStr"/>
      <c r="N67" t="inlineStr"/>
      <c r="O67" t="n">
        <v>2</v>
      </c>
      <c r="P67" t="n">
        <v>2</v>
      </c>
      <c r="Q67" t="n">
        <v>1</v>
      </c>
      <c r="R67" t="n">
        <v>3</v>
      </c>
      <c r="S67" t="n">
        <v>2</v>
      </c>
      <c r="T67" t="n">
        <v>3</v>
      </c>
      <c r="U67" t="n">
        <v>0</v>
      </c>
      <c r="V67" t="n">
        <v>0</v>
      </c>
      <c r="W67" t="n">
        <v>9</v>
      </c>
      <c r="X67">
        <f>O67+P67+S67+T67+U67+V67</f>
        <v/>
      </c>
      <c r="Y67">
        <f>IF(W67=X67,"OK","MISMATCH (see notes)")</f>
        <v/>
      </c>
      <c r="Z67">
        <f>IF(Q67+R67=O67+P67,"OK","MISMATCH")</f>
        <v/>
      </c>
      <c r="AA67" t="inlineStr"/>
    </row>
    <row r="68">
      <c r="A68" t="n">
        <v>663</v>
      </c>
      <c r="B68" t="inlineStr">
        <is>
          <t>عیدگاه / Eidgah</t>
        </is>
      </c>
      <c r="C68" t="n">
        <v>177</v>
      </c>
      <c r="D68" t="n">
        <v>180</v>
      </c>
      <c r="E68" t="inlineStr">
        <is>
          <t>حسن</t>
        </is>
      </c>
      <c r="F68" t="inlineStr">
        <is>
          <t>حسن</t>
        </is>
      </c>
      <c r="G68" t="inlineStr">
        <is>
          <t>Hasan</t>
        </is>
      </c>
      <c r="H68" t="inlineStr"/>
      <c r="I68" t="inlineStr">
        <is>
          <t>دلال</t>
        </is>
      </c>
      <c r="J68" t="inlineStr">
        <is>
          <t>Broker</t>
        </is>
      </c>
      <c r="K68" t="inlineStr">
        <is>
          <t>×</t>
        </is>
      </c>
      <c r="L68" t="inlineStr"/>
      <c r="M68" t="inlineStr"/>
      <c r="N68" t="inlineStr"/>
      <c r="O68" t="n">
        <v>1</v>
      </c>
      <c r="P68" t="n">
        <v>0</v>
      </c>
      <c r="Q68" t="n">
        <v>0</v>
      </c>
      <c r="R68" t="n">
        <v>1</v>
      </c>
      <c r="S68" t="n">
        <v>1</v>
      </c>
      <c r="T68" t="n">
        <v>0</v>
      </c>
      <c r="U68" t="n">
        <v>0</v>
      </c>
      <c r="V68" t="n">
        <v>0</v>
      </c>
      <c r="W68" t="n">
        <v>2</v>
      </c>
      <c r="X68">
        <f>O68+P68+S68+T68+U68+V68</f>
        <v/>
      </c>
      <c r="Y68">
        <f>IF(W68=X68,"OK","MISMATCH (see notes)")</f>
        <v/>
      </c>
      <c r="Z68">
        <f>IF(Q68+R68=O68+P68,"OK","MISMATCH")</f>
        <v/>
      </c>
      <c r="AA68" t="inlineStr"/>
    </row>
    <row r="69">
      <c r="A69" t="n">
        <v>664</v>
      </c>
      <c r="B69" t="inlineStr">
        <is>
          <t>عیدگاه / Eidgah</t>
        </is>
      </c>
      <c r="C69" t="n">
        <v>177</v>
      </c>
      <c r="D69" t="n">
        <v>180</v>
      </c>
      <c r="E69" t="inlineStr">
        <is>
          <t>آقا محمد</t>
        </is>
      </c>
      <c r="F69" t="inlineStr">
        <is>
          <t>آقا محمد</t>
        </is>
      </c>
      <c r="G69" t="inlineStr">
        <is>
          <t>Agha Mohammad</t>
        </is>
      </c>
      <c r="H69" t="inlineStr">
        <is>
          <t>Agha</t>
        </is>
      </c>
      <c r="I69" t="inlineStr">
        <is>
          <t>تاجر</t>
        </is>
      </c>
      <c r="J69" t="inlineStr">
        <is>
          <t>Merchant</t>
        </is>
      </c>
      <c r="K69" t="inlineStr">
        <is>
          <t>×</t>
        </is>
      </c>
      <c r="L69" t="inlineStr">
        <is>
          <t>×</t>
        </is>
      </c>
      <c r="M69" t="inlineStr"/>
      <c r="N69" t="inlineStr"/>
      <c r="O69" t="n">
        <v>1</v>
      </c>
      <c r="P69" t="n">
        <v>4</v>
      </c>
      <c r="Q69" t="n">
        <v>2</v>
      </c>
      <c r="R69" t="n">
        <v>3</v>
      </c>
      <c r="S69" t="n">
        <v>1</v>
      </c>
      <c r="T69" t="n">
        <v>1</v>
      </c>
      <c r="U69" t="n">
        <v>1</v>
      </c>
      <c r="V69" t="n">
        <v>0</v>
      </c>
      <c r="W69" t="n">
        <v>8</v>
      </c>
      <c r="X69">
        <f>O69+P69+S69+T69+U69+V69</f>
        <v/>
      </c>
      <c r="Y69">
        <f>IF(W69=X69,"OK","MISMATCH (see notes)")</f>
        <v/>
      </c>
      <c r="Z69">
        <f>IF(Q69+R69=O69+P69,"OK","MISMATCH")</f>
        <v/>
      </c>
      <c r="AA69" t="inlineStr"/>
    </row>
    <row r="70">
      <c r="A70" t="n">
        <v>665</v>
      </c>
      <c r="B70" t="inlineStr">
        <is>
          <t>عیدگاه / Eidgah</t>
        </is>
      </c>
      <c r="C70" t="n">
        <v>177</v>
      </c>
      <c r="D70" t="n">
        <v>180</v>
      </c>
      <c r="E70" t="inlineStr">
        <is>
          <t>ملا آقا جان</t>
        </is>
      </c>
      <c r="F70" t="inlineStr">
        <is>
          <t>ملا آقاجان</t>
        </is>
      </c>
      <c r="G70" t="inlineStr">
        <is>
          <t>Molla Aghajan</t>
        </is>
      </c>
      <c r="H70" t="inlineStr">
        <is>
          <t>Molla</t>
        </is>
      </c>
      <c r="I70" t="inlineStr"/>
      <c r="J70" t="inlineStr"/>
      <c r="K70" t="inlineStr">
        <is>
          <t>×</t>
        </is>
      </c>
      <c r="L70" t="inlineStr"/>
      <c r="M70" t="inlineStr"/>
      <c r="N70" t="inlineStr"/>
      <c r="O70" t="n">
        <v>2</v>
      </c>
      <c r="P70" t="n">
        <v>3</v>
      </c>
      <c r="Q70" t="n">
        <v>1</v>
      </c>
      <c r="R70" t="n">
        <v>4</v>
      </c>
      <c r="S70" t="n">
        <v>2</v>
      </c>
      <c r="T70" t="n">
        <v>1</v>
      </c>
      <c r="U70" t="n">
        <v>0</v>
      </c>
      <c r="V70" t="n">
        <v>0</v>
      </c>
      <c r="W70" t="n">
        <v>8</v>
      </c>
      <c r="X70">
        <f>O70+P70+S70+T70+U70+V70</f>
        <v/>
      </c>
      <c r="Y70">
        <f>IF(W70=X70,"OK","MISMATCH (see notes)")</f>
        <v/>
      </c>
      <c r="Z70">
        <f>IF(Q70+R70=O70+P70,"OK","MISMATCH")</f>
        <v/>
      </c>
      <c r="AA70" t="inlineStr"/>
    </row>
    <row r="71">
      <c r="A71" t="n">
        <v>666</v>
      </c>
      <c r="B71" t="inlineStr">
        <is>
          <t>عیدگاه / Eidgah</t>
        </is>
      </c>
      <c r="C71" t="n">
        <v>178</v>
      </c>
      <c r="D71" t="n">
        <v>181</v>
      </c>
      <c r="E71" t="inlineStr">
        <is>
          <t>ملا آقاجان</t>
        </is>
      </c>
      <c r="F71" t="inlineStr">
        <is>
          <t>ملا آقاجان</t>
        </is>
      </c>
      <c r="G71" t="inlineStr">
        <is>
          <t>Molla Aghajan</t>
        </is>
      </c>
      <c r="H71" t="inlineStr">
        <is>
          <t>Molla</t>
        </is>
      </c>
      <c r="I71" t="inlineStr"/>
      <c r="J71" t="inlineStr"/>
      <c r="K71" t="inlineStr">
        <is>
          <t>×</t>
        </is>
      </c>
      <c r="L71" t="inlineStr">
        <is>
          <t>×</t>
        </is>
      </c>
      <c r="M71" t="inlineStr"/>
      <c r="N71" t="inlineStr"/>
      <c r="O71" t="n">
        <v>2</v>
      </c>
      <c r="P71" t="n">
        <v>3</v>
      </c>
      <c r="Q71" t="n">
        <v>1</v>
      </c>
      <c r="R71" t="n">
        <v>4</v>
      </c>
      <c r="S71" t="n">
        <v>2</v>
      </c>
      <c r="T71" t="n">
        <v>1</v>
      </c>
      <c r="U71" t="n">
        <v>0</v>
      </c>
      <c r="V71" t="n">
        <v>0</v>
      </c>
      <c r="W71" t="n">
        <v>8</v>
      </c>
      <c r="X71">
        <f>O71+P71+S71+T71+U71+V71</f>
        <v/>
      </c>
      <c r="Y71">
        <f>IF(W71=X71,"OK","MISMATCH (see notes)")</f>
        <v/>
      </c>
      <c r="Z71">
        <f>IF(Q71+R71=O71+P71,"OK","MISMATCH")</f>
        <v/>
      </c>
      <c r="AA71" t="inlineStr"/>
    </row>
    <row r="72">
      <c r="A72" t="n">
        <v>667</v>
      </c>
      <c r="B72" t="inlineStr">
        <is>
          <t>عیدگاه / Eidgah</t>
        </is>
      </c>
      <c r="C72" t="n">
        <v>178</v>
      </c>
      <c r="D72" t="n">
        <v>181</v>
      </c>
      <c r="E72" t="inlineStr">
        <is>
          <t>آقا صادق</t>
        </is>
      </c>
      <c r="F72" t="inlineStr">
        <is>
          <t>آقا صادق</t>
        </is>
      </c>
      <c r="G72" t="inlineStr">
        <is>
          <t>Agha Sadeq</t>
        </is>
      </c>
      <c r="H72" t="inlineStr">
        <is>
          <t>Agha</t>
        </is>
      </c>
      <c r="I72" t="inlineStr"/>
      <c r="J72" t="inlineStr"/>
      <c r="K72" t="inlineStr">
        <is>
          <t>×</t>
        </is>
      </c>
      <c r="L72" t="inlineStr">
        <is>
          <t>×</t>
        </is>
      </c>
      <c r="M72" t="inlineStr"/>
      <c r="N72" t="inlineStr"/>
      <c r="O72" t="n">
        <v>1</v>
      </c>
      <c r="P72" t="n">
        <v>4</v>
      </c>
      <c r="Q72" t="n">
        <v>2</v>
      </c>
      <c r="R72" t="n">
        <v>3</v>
      </c>
      <c r="S72" t="n">
        <v>1</v>
      </c>
      <c r="T72" t="n">
        <v>2</v>
      </c>
      <c r="U72" t="n">
        <v>1</v>
      </c>
      <c r="V72" t="n">
        <v>0</v>
      </c>
      <c r="W72" t="n">
        <v>9</v>
      </c>
      <c r="X72">
        <f>O72+P72+S72+T72+U72+V72</f>
        <v/>
      </c>
      <c r="Y72">
        <f>IF(W72=X72,"OK","MISMATCH (see notes)")</f>
        <v/>
      </c>
      <c r="Z72">
        <f>IF(Q72+R72=O72+P72,"OK","MISMATCH")</f>
        <v/>
      </c>
      <c r="AA72" t="inlineStr"/>
    </row>
    <row r="73">
      <c r="A73" t="n">
        <v>668</v>
      </c>
      <c r="B73" t="inlineStr">
        <is>
          <t>عیدگاه / Eidgah</t>
        </is>
      </c>
      <c r="C73" t="n">
        <v>178</v>
      </c>
      <c r="D73" t="n">
        <v>181</v>
      </c>
      <c r="E73" t="inlineStr">
        <is>
          <t>کربلایی محمدرفیع</t>
        </is>
      </c>
      <c r="F73" t="inlineStr">
        <is>
          <t>کربلایی محمدرفیع</t>
        </is>
      </c>
      <c r="G73" t="inlineStr">
        <is>
          <t>Karbala'i Mohammad-Rafi'</t>
        </is>
      </c>
      <c r="H73" t="inlineStr">
        <is>
          <t>Karbala'i</t>
        </is>
      </c>
      <c r="I73" t="inlineStr"/>
      <c r="J73" t="inlineStr"/>
      <c r="K73" t="inlineStr">
        <is>
          <t>×</t>
        </is>
      </c>
      <c r="L73" t="inlineStr">
        <is>
          <t>×</t>
        </is>
      </c>
      <c r="M73" t="inlineStr"/>
      <c r="N73" t="inlineStr"/>
      <c r="O73" t="n">
        <v>3</v>
      </c>
      <c r="P73" t="n">
        <v>4</v>
      </c>
      <c r="Q73" t="n">
        <v>2</v>
      </c>
      <c r="R73" t="n">
        <v>5</v>
      </c>
      <c r="S73" t="n">
        <v>2</v>
      </c>
      <c r="T73" t="n">
        <v>0</v>
      </c>
      <c r="U73" t="n">
        <v>2</v>
      </c>
      <c r="V73" t="n">
        <v>0</v>
      </c>
      <c r="W73" t="n">
        <v>11</v>
      </c>
      <c r="X73">
        <f>O73+P73+S73+T73+U73+V73</f>
        <v/>
      </c>
      <c r="Y73">
        <f>IF(W73=X73,"OK","MISMATCH (see notes)")</f>
        <v/>
      </c>
      <c r="Z73">
        <f>IF(Q73+R73=O73+P73,"OK","MISMATCH")</f>
        <v/>
      </c>
      <c r="AA73" t="inlineStr"/>
    </row>
    <row r="74">
      <c r="A74" t="n">
        <v>669</v>
      </c>
      <c r="B74" t="inlineStr">
        <is>
          <t>عیدگاه / Eidgah</t>
        </is>
      </c>
      <c r="C74" t="n">
        <v>178</v>
      </c>
      <c r="D74" t="n">
        <v>181</v>
      </c>
      <c r="E74" t="inlineStr">
        <is>
          <t>کربلایی محمدحسن</t>
        </is>
      </c>
      <c r="F74" t="inlineStr">
        <is>
          <t>کربلایی محمدحسن</t>
        </is>
      </c>
      <c r="G74" t="inlineStr">
        <is>
          <t>Karbala'i Mohammad-Hasan</t>
        </is>
      </c>
      <c r="H74" t="inlineStr">
        <is>
          <t>Karbala'i</t>
        </is>
      </c>
      <c r="I74" t="inlineStr"/>
      <c r="J74" t="inlineStr"/>
      <c r="K74" t="inlineStr">
        <is>
          <t>×</t>
        </is>
      </c>
      <c r="L74" t="inlineStr">
        <is>
          <t>×</t>
        </is>
      </c>
      <c r="M74" t="inlineStr"/>
      <c r="N74" t="inlineStr"/>
      <c r="O74" t="n">
        <v>2</v>
      </c>
      <c r="P74" t="n">
        <v>2</v>
      </c>
      <c r="Q74" t="n">
        <v>1</v>
      </c>
      <c r="R74" t="n">
        <v>3</v>
      </c>
      <c r="S74" t="n">
        <v>4</v>
      </c>
      <c r="T74" t="n">
        <v>0</v>
      </c>
      <c r="U74" t="n">
        <v>0</v>
      </c>
      <c r="V74" t="n">
        <v>0</v>
      </c>
      <c r="W74" t="n">
        <v>8</v>
      </c>
      <c r="X74">
        <f>O74+P74+S74+T74+U74+V74</f>
        <v/>
      </c>
      <c r="Y74">
        <f>IF(W74=X74,"OK","MISMATCH (see notes)")</f>
        <v/>
      </c>
      <c r="Z74">
        <f>IF(Q74+R74=O74+P74,"OK","MISMATCH")</f>
        <v/>
      </c>
      <c r="AA74" t="inlineStr"/>
    </row>
    <row r="75">
      <c r="A75" t="n">
        <v>683</v>
      </c>
      <c r="B75" t="inlineStr">
        <is>
          <t>عیدگاه / Eidgah</t>
        </is>
      </c>
      <c r="C75" t="n">
        <v>178</v>
      </c>
      <c r="D75" t="n">
        <v>181</v>
      </c>
      <c r="E75" t="inlineStr">
        <is>
          <t>رحمن</t>
        </is>
      </c>
      <c r="F75" t="inlineStr">
        <is>
          <t>رحمن</t>
        </is>
      </c>
      <c r="G75" t="inlineStr">
        <is>
          <t>Rahman</t>
        </is>
      </c>
      <c r="H75" t="inlineStr"/>
      <c r="I75" t="inlineStr">
        <is>
          <t>عطار</t>
        </is>
      </c>
      <c r="J75" t="inlineStr">
        <is>
          <t>Perfumer / apothecary</t>
        </is>
      </c>
      <c r="K75" t="inlineStr">
        <is>
          <t>×</t>
        </is>
      </c>
      <c r="L75" t="inlineStr"/>
      <c r="M75" t="inlineStr"/>
      <c r="N75" t="inlineStr"/>
      <c r="O75" t="n">
        <v>3</v>
      </c>
      <c r="P75" t="n">
        <v>2</v>
      </c>
      <c r="Q75" t="n">
        <v>2</v>
      </c>
      <c r="R75" t="n">
        <v>3</v>
      </c>
      <c r="S75" t="n">
        <v>0</v>
      </c>
      <c r="T75" t="n">
        <v>2</v>
      </c>
      <c r="U75" t="n">
        <v>0</v>
      </c>
      <c r="V75" t="n">
        <v>0</v>
      </c>
      <c r="W75" t="n">
        <v>7</v>
      </c>
      <c r="X75">
        <f>O75+P75+S75+T75+U75+V75</f>
        <v/>
      </c>
      <c r="Y75">
        <f>IF(W75=X75,"OK","MISMATCH (see notes)")</f>
        <v/>
      </c>
      <c r="Z75">
        <f>IF(Q75+R75=O75+P75,"OK","MISMATCH")</f>
        <v/>
      </c>
      <c r="AA75" t="inlineStr"/>
    </row>
    <row r="76">
      <c r="A76" t="n">
        <v>684</v>
      </c>
      <c r="B76" t="inlineStr">
        <is>
          <t>عیدگاه / Eidgah</t>
        </is>
      </c>
      <c r="C76" t="n">
        <v>178</v>
      </c>
      <c r="D76" t="n">
        <v>181</v>
      </c>
      <c r="E76" t="inlineStr">
        <is>
          <t>محمدعلی</t>
        </is>
      </c>
      <c r="F76" t="inlineStr">
        <is>
          <t>محمدعلی</t>
        </is>
      </c>
      <c r="G76" t="inlineStr">
        <is>
          <t>Mohammad-Ali</t>
        </is>
      </c>
      <c r="H76" t="inlineStr"/>
      <c r="I76" t="inlineStr"/>
      <c r="J76" t="inlineStr"/>
      <c r="K76" t="inlineStr">
        <is>
          <t>×</t>
        </is>
      </c>
      <c r="L76" t="inlineStr"/>
      <c r="M76" t="inlineStr"/>
      <c r="N76" t="inlineStr"/>
      <c r="O76" t="n">
        <v>1</v>
      </c>
      <c r="P76" t="n">
        <v>1</v>
      </c>
      <c r="Q76" t="n">
        <v>2</v>
      </c>
      <c r="R76" t="n">
        <v>0</v>
      </c>
      <c r="S76" t="n">
        <v>1</v>
      </c>
      <c r="T76" t="n">
        <v>2</v>
      </c>
      <c r="U76" t="n">
        <v>0</v>
      </c>
      <c r="V76" t="n">
        <v>0</v>
      </c>
      <c r="W76" t="n">
        <v>5</v>
      </c>
      <c r="X76">
        <f>O76+P76+S76+T76+U76+V76</f>
        <v/>
      </c>
      <c r="Y76">
        <f>IF(W76=X76,"OK","MISMATCH (see notes)")</f>
        <v/>
      </c>
      <c r="Z76">
        <f>IF(Q76+R76=O76+P76,"OK","MISMATCH")</f>
        <v/>
      </c>
      <c r="AA76" t="inlineStr"/>
    </row>
    <row r="77">
      <c r="A77" t="n">
        <v>685</v>
      </c>
      <c r="B77" t="inlineStr">
        <is>
          <t>عیدگاه / Eidgah</t>
        </is>
      </c>
      <c r="C77" t="n">
        <v>178</v>
      </c>
      <c r="D77" t="n">
        <v>181</v>
      </c>
      <c r="E77" t="inlineStr">
        <is>
          <t>داوود</t>
        </is>
      </c>
      <c r="F77" t="inlineStr">
        <is>
          <t>داوود</t>
        </is>
      </c>
      <c r="G77" t="inlineStr">
        <is>
          <t>Davud</t>
        </is>
      </c>
      <c r="H77" t="inlineStr"/>
      <c r="I77" t="inlineStr"/>
      <c r="J77" t="inlineStr"/>
      <c r="K77" t="inlineStr">
        <is>
          <t>×</t>
        </is>
      </c>
      <c r="L77" t="inlineStr">
        <is>
          <t>×</t>
        </is>
      </c>
      <c r="M77" t="inlineStr"/>
      <c r="N77" t="inlineStr"/>
      <c r="O77" t="n">
        <v>1</v>
      </c>
      <c r="P77" t="n">
        <v>2</v>
      </c>
      <c r="Q77" t="n">
        <v>1</v>
      </c>
      <c r="R77" t="n">
        <v>2</v>
      </c>
      <c r="S77" t="n">
        <v>1</v>
      </c>
      <c r="T77" t="n">
        <v>0</v>
      </c>
      <c r="U77" t="n">
        <v>0</v>
      </c>
      <c r="V77" t="n">
        <v>1</v>
      </c>
      <c r="W77" t="n">
        <v>5</v>
      </c>
      <c r="X77">
        <f>O77+P77+S77+T77+U77+V77</f>
        <v/>
      </c>
      <c r="Y77">
        <f>IF(W77=X77,"OK","MISMATCH (see notes)")</f>
        <v/>
      </c>
      <c r="Z77">
        <f>IF(Q77+R77=O77+P77,"OK","MISMATCH")</f>
        <v/>
      </c>
      <c r="AA77" t="inlineStr"/>
    </row>
    <row r="78">
      <c r="A78" t="n">
        <v>692</v>
      </c>
      <c r="B78" t="inlineStr">
        <is>
          <t>عیدگاه / Eidgah</t>
        </is>
      </c>
      <c r="C78" t="n">
        <v>178</v>
      </c>
      <c r="D78" t="n">
        <v>181</v>
      </c>
      <c r="E78" t="inlineStr">
        <is>
          <t>کربلایی عبدالرحمن</t>
        </is>
      </c>
      <c r="F78" t="inlineStr">
        <is>
          <t>کربلایی عبدالرحمن</t>
        </is>
      </c>
      <c r="G78" t="inlineStr">
        <is>
          <t>Karbala'i Abd-ol-Rahman</t>
        </is>
      </c>
      <c r="H78" t="inlineStr">
        <is>
          <t>Karbala'i</t>
        </is>
      </c>
      <c r="I78" t="inlineStr"/>
      <c r="J78" t="inlineStr"/>
      <c r="K78" t="inlineStr">
        <is>
          <t>×</t>
        </is>
      </c>
      <c r="L78" t="inlineStr">
        <is>
          <t>×</t>
        </is>
      </c>
      <c r="M78" t="inlineStr"/>
      <c r="N78" t="inlineStr"/>
      <c r="O78" t="n">
        <v>2</v>
      </c>
      <c r="P78" t="n">
        <v>3</v>
      </c>
      <c r="Q78" t="n">
        <v>1</v>
      </c>
      <c r="R78" t="n">
        <v>4</v>
      </c>
      <c r="S78" t="n">
        <v>1</v>
      </c>
      <c r="T78" t="n">
        <v>0</v>
      </c>
      <c r="U78" t="n">
        <v>0</v>
      </c>
      <c r="V78" t="n">
        <v>1</v>
      </c>
      <c r="W78" t="n">
        <v>7</v>
      </c>
      <c r="X78">
        <f>O78+P78+S78+T78+U78+V78</f>
        <v/>
      </c>
      <c r="Y78">
        <f>IF(W78=X78,"OK","MISMATCH (see notes)")</f>
        <v/>
      </c>
      <c r="Z78">
        <f>IF(Q78+R78=O78+P78,"OK","MISMATCH")</f>
        <v/>
      </c>
      <c r="AA78" t="inlineStr"/>
    </row>
    <row r="79">
      <c r="A79" t="n">
        <v>725</v>
      </c>
      <c r="B79" t="inlineStr">
        <is>
          <t>عیدگاه / Eidgah</t>
        </is>
      </c>
      <c r="C79" t="n">
        <v>179</v>
      </c>
      <c r="D79" t="n">
        <v>182</v>
      </c>
      <c r="E79" t="inlineStr">
        <is>
          <t>یعقوب</t>
        </is>
      </c>
      <c r="F79" t="inlineStr">
        <is>
          <t>یعقوب</t>
        </is>
      </c>
      <c r="G79" t="inlineStr">
        <is>
          <t>Ya'qub</t>
        </is>
      </c>
      <c r="H79" t="inlineStr"/>
      <c r="I79" t="inlineStr"/>
      <c r="J79" t="inlineStr"/>
      <c r="K79" t="inlineStr">
        <is>
          <t>×</t>
        </is>
      </c>
      <c r="L79" t="inlineStr">
        <is>
          <t>×</t>
        </is>
      </c>
      <c r="M79" t="inlineStr"/>
      <c r="N79" t="inlineStr"/>
      <c r="O79" t="n">
        <v>1</v>
      </c>
      <c r="P79" t="n">
        <v>3</v>
      </c>
      <c r="Q79" t="n">
        <v>2</v>
      </c>
      <c r="R79" t="n">
        <v>2</v>
      </c>
      <c r="S79" t="n">
        <v>0</v>
      </c>
      <c r="T79" t="n">
        <v>1</v>
      </c>
      <c r="U79" t="n">
        <v>0</v>
      </c>
      <c r="V79" t="n">
        <v>0</v>
      </c>
      <c r="W79" t="n">
        <v>5</v>
      </c>
      <c r="X79">
        <f>O79+P79+S79+T79+U79+V79</f>
        <v/>
      </c>
      <c r="Y79">
        <f>IF(W79=X79,"OK","MISMATCH (see notes)")</f>
        <v/>
      </c>
      <c r="Z79">
        <f>IF(Q79+R79=O79+P79,"OK","MISMATCH")</f>
        <v/>
      </c>
      <c r="AA79" t="inlineStr"/>
    </row>
    <row r="80">
      <c r="A80" t="n">
        <v>747</v>
      </c>
      <c r="B80" t="inlineStr">
        <is>
          <t>عیدگاه / Eidgah</t>
        </is>
      </c>
      <c r="C80" t="n">
        <v>180</v>
      </c>
      <c r="D80" t="n">
        <v>183</v>
      </c>
      <c r="E80" t="inlineStr">
        <is>
          <t>حاجی حیدر</t>
        </is>
      </c>
      <c r="F80" t="inlineStr">
        <is>
          <t>حاجی حیدر</t>
        </is>
      </c>
      <c r="G80" t="inlineStr">
        <is>
          <t>Haji Heydar</t>
        </is>
      </c>
      <c r="H80" t="inlineStr">
        <is>
          <t>Haji</t>
        </is>
      </c>
      <c r="I80" t="inlineStr"/>
      <c r="J80" t="inlineStr"/>
      <c r="K80" t="inlineStr">
        <is>
          <t>×</t>
        </is>
      </c>
      <c r="L80" t="inlineStr"/>
      <c r="M80" t="inlineStr"/>
      <c r="N80" t="inlineStr"/>
      <c r="O80" t="n">
        <v>9</v>
      </c>
      <c r="P80" t="n">
        <v>11</v>
      </c>
      <c r="Q80" t="n">
        <v>5</v>
      </c>
      <c r="R80" t="n">
        <v>15</v>
      </c>
      <c r="S80" t="n">
        <v>1</v>
      </c>
      <c r="T80" t="n">
        <v>2</v>
      </c>
      <c r="U80" t="n">
        <v>0</v>
      </c>
      <c r="V80" t="n">
        <v>0</v>
      </c>
      <c r="W80" t="n">
        <v>23</v>
      </c>
      <c r="X80">
        <f>O80+P80+S80+T80+U80+V80</f>
        <v/>
      </c>
      <c r="Y80">
        <f>IF(W80=X80,"OK","MISMATCH (see notes)")</f>
        <v/>
      </c>
      <c r="Z80">
        <f>IF(Q80+R80=O80+P80,"OK","MISMATCH")</f>
        <v/>
      </c>
      <c r="AA80" t="inlineStr"/>
    </row>
    <row r="81">
      <c r="A81" t="n">
        <v>928</v>
      </c>
      <c r="B81" t="inlineStr">
        <is>
          <t>عیدگاه / Eidgah</t>
        </is>
      </c>
      <c r="C81" t="n">
        <v>185</v>
      </c>
      <c r="D81" t="n">
        <v>188</v>
      </c>
      <c r="E81" t="inlineStr">
        <is>
          <t>ملا اسمعیل</t>
        </is>
      </c>
      <c r="F81" t="inlineStr">
        <is>
          <t>ملا اسمعیل</t>
        </is>
      </c>
      <c r="G81" t="inlineStr">
        <is>
          <t>Molla Esma'il</t>
        </is>
      </c>
      <c r="H81" t="inlineStr">
        <is>
          <t>Molla</t>
        </is>
      </c>
      <c r="I81" t="inlineStr"/>
      <c r="J81" t="inlineStr"/>
      <c r="K81" t="inlineStr">
        <is>
          <t>×</t>
        </is>
      </c>
      <c r="L81" t="inlineStr">
        <is>
          <t>×</t>
        </is>
      </c>
      <c r="M81" t="inlineStr"/>
      <c r="N81" t="inlineStr"/>
      <c r="O81" t="n">
        <v>2</v>
      </c>
      <c r="P81" t="n">
        <v>4</v>
      </c>
      <c r="Q81" t="n">
        <v>2</v>
      </c>
      <c r="R81" t="n">
        <v>4</v>
      </c>
      <c r="S81" t="n">
        <v>2</v>
      </c>
      <c r="T81" t="n">
        <v>0</v>
      </c>
      <c r="U81" t="n">
        <v>0</v>
      </c>
      <c r="V81" t="n">
        <v>0</v>
      </c>
      <c r="W81" t="n">
        <v>8</v>
      </c>
      <c r="X81">
        <f>O81+P81+S81+T81+U81+V81</f>
        <v/>
      </c>
      <c r="Y81">
        <f>IF(W81=X81,"OK","MISMATCH (see notes)")</f>
        <v/>
      </c>
      <c r="Z81">
        <f>IF(Q81+R81=O81+P81,"OK","MISMATCH")</f>
        <v/>
      </c>
      <c r="AA81" t="inlineStr"/>
    </row>
    <row r="82">
      <c r="A82" t="n">
        <v>929</v>
      </c>
      <c r="B82" t="inlineStr">
        <is>
          <t>عیدگاه / Eidgah</t>
        </is>
      </c>
      <c r="C82" t="n">
        <v>185</v>
      </c>
      <c r="D82" t="n">
        <v>188</v>
      </c>
      <c r="E82" t="inlineStr">
        <is>
          <t>ملا آقاجان</t>
        </is>
      </c>
      <c r="F82" t="inlineStr">
        <is>
          <t>ملا آقاجان</t>
        </is>
      </c>
      <c r="G82" t="inlineStr">
        <is>
          <t>Molla Aghajan</t>
        </is>
      </c>
      <c r="H82" t="inlineStr">
        <is>
          <t>Molla</t>
        </is>
      </c>
      <c r="I82" t="inlineStr"/>
      <c r="J82" t="inlineStr"/>
      <c r="K82" t="inlineStr">
        <is>
          <t>×</t>
        </is>
      </c>
      <c r="L82" t="inlineStr"/>
      <c r="M82" t="inlineStr"/>
      <c r="N82" t="inlineStr"/>
      <c r="O82" t="n">
        <v>2</v>
      </c>
      <c r="P82" t="n">
        <v>2</v>
      </c>
      <c r="Q82" t="n">
        <v>1</v>
      </c>
      <c r="R82" t="n">
        <v>3</v>
      </c>
      <c r="S82" t="n">
        <v>2</v>
      </c>
      <c r="T82" t="n">
        <v>2</v>
      </c>
      <c r="U82" t="n">
        <v>0</v>
      </c>
      <c r="V82" t="n">
        <v>0</v>
      </c>
      <c r="W82" t="n">
        <v>8</v>
      </c>
      <c r="X82">
        <f>O82+P82+S82+T82+U82+V82</f>
        <v/>
      </c>
      <c r="Y82">
        <f>IF(W82=X82,"OK","MISMATCH (see notes)")</f>
        <v/>
      </c>
      <c r="Z82">
        <f>IF(Q82+R82=O82+P82,"OK","MISMATCH")</f>
        <v/>
      </c>
      <c r="AA82" t="inlineStr"/>
    </row>
    <row r="83">
      <c r="A83" t="n">
        <v>930</v>
      </c>
      <c r="B83" t="inlineStr">
        <is>
          <t>عیدگاه / Eidgah</t>
        </is>
      </c>
      <c r="C83" t="n">
        <v>185</v>
      </c>
      <c r="D83" t="n">
        <v>188</v>
      </c>
      <c r="E83" t="inlineStr">
        <is>
          <t>ملا اسمعیل</t>
        </is>
      </c>
      <c r="F83" t="inlineStr">
        <is>
          <t>ملا اسمعیل</t>
        </is>
      </c>
      <c r="G83" t="inlineStr">
        <is>
          <t>Molla Esma'il</t>
        </is>
      </c>
      <c r="H83" t="inlineStr">
        <is>
          <t>Molla</t>
        </is>
      </c>
      <c r="I83" t="inlineStr"/>
      <c r="J83" t="inlineStr"/>
      <c r="K83" t="inlineStr">
        <is>
          <t>×</t>
        </is>
      </c>
      <c r="L83" t="inlineStr">
        <is>
          <t>×</t>
        </is>
      </c>
      <c r="M83" t="inlineStr"/>
      <c r="N83" t="inlineStr"/>
      <c r="O83" t="n">
        <v>2</v>
      </c>
      <c r="P83" t="n">
        <v>3</v>
      </c>
      <c r="Q83" t="n">
        <v>2</v>
      </c>
      <c r="R83" t="n">
        <v>3</v>
      </c>
      <c r="S83" t="n">
        <v>3</v>
      </c>
      <c r="T83" t="n">
        <v>0</v>
      </c>
      <c r="U83" t="n">
        <v>0</v>
      </c>
      <c r="V83" t="n">
        <v>0</v>
      </c>
      <c r="W83" t="n">
        <v>8</v>
      </c>
      <c r="X83">
        <f>O83+P83+S83+T83+U83+V83</f>
        <v/>
      </c>
      <c r="Y83">
        <f>IF(W83=X83,"OK","MISMATCH (see notes)")</f>
        <v/>
      </c>
      <c r="Z83">
        <f>IF(Q83+R83=O83+P83,"OK","MISMATCH")</f>
        <v/>
      </c>
      <c r="AA83" t="inlineStr"/>
    </row>
    <row r="84">
      <c r="A84" t="n">
        <v>932</v>
      </c>
      <c r="B84" t="inlineStr">
        <is>
          <t>عیدگاه / Eidgah</t>
        </is>
      </c>
      <c r="C84" t="n">
        <v>185</v>
      </c>
      <c r="D84" t="n">
        <v>188</v>
      </c>
      <c r="E84" t="inlineStr">
        <is>
          <t>محمدحسن</t>
        </is>
      </c>
      <c r="F84" t="inlineStr">
        <is>
          <t>محمدحسن</t>
        </is>
      </c>
      <c r="G84" t="inlineStr">
        <is>
          <t>Mohammad-Hasan</t>
        </is>
      </c>
      <c r="H84" t="inlineStr"/>
      <c r="I84" t="inlineStr">
        <is>
          <t>شعرباف</t>
        </is>
      </c>
      <c r="J84" t="inlineStr">
        <is>
          <t>Sha'rbaf (weaver)</t>
        </is>
      </c>
      <c r="K84" t="inlineStr">
        <is>
          <t>×</t>
        </is>
      </c>
      <c r="L84" t="inlineStr">
        <is>
          <t>×</t>
        </is>
      </c>
      <c r="M84" t="inlineStr"/>
      <c r="N84" t="inlineStr"/>
      <c r="O84" t="n">
        <v>3</v>
      </c>
      <c r="P84" t="n">
        <v>3</v>
      </c>
      <c r="Q84" t="n">
        <v>3</v>
      </c>
      <c r="R84" t="n">
        <v>3</v>
      </c>
      <c r="S84" t="n">
        <v>1</v>
      </c>
      <c r="T84" t="n">
        <v>4</v>
      </c>
      <c r="U84" t="n">
        <v>0</v>
      </c>
      <c r="V84" t="n">
        <v>0</v>
      </c>
      <c r="W84" t="n">
        <v>11</v>
      </c>
      <c r="X84">
        <f>O84+P84+S84+T84+U84+V84</f>
        <v/>
      </c>
      <c r="Y84">
        <f>IF(W84=X84,"OK","MISMATCH (see notes)")</f>
        <v/>
      </c>
      <c r="Z84">
        <f>IF(Q84+R84=O84+P84,"OK","MISMATCH")</f>
        <v/>
      </c>
      <c r="AA84" t="inlineStr"/>
    </row>
    <row r="85">
      <c r="A85" t="n">
        <v>933</v>
      </c>
      <c r="B85" t="inlineStr">
        <is>
          <t>عیدگاه / Eidgah</t>
        </is>
      </c>
      <c r="C85" t="n">
        <v>185</v>
      </c>
      <c r="D85" t="n">
        <v>188</v>
      </c>
      <c r="E85" t="inlineStr">
        <is>
          <t>کربلایی محمد</t>
        </is>
      </c>
      <c r="F85" t="inlineStr">
        <is>
          <t>کربلایی محمد</t>
        </is>
      </c>
      <c r="G85" t="inlineStr">
        <is>
          <t>Karbala'i Mohammad</t>
        </is>
      </c>
      <c r="H85" t="inlineStr">
        <is>
          <t>Karbala'i</t>
        </is>
      </c>
      <c r="I85" t="inlineStr">
        <is>
          <t>شعرباف</t>
        </is>
      </c>
      <c r="J85" t="inlineStr">
        <is>
          <t>Sha'rbaf (weaver)</t>
        </is>
      </c>
      <c r="K85" t="inlineStr">
        <is>
          <t>×</t>
        </is>
      </c>
      <c r="L85" t="inlineStr"/>
      <c r="M85" t="inlineStr"/>
      <c r="N85" t="inlineStr"/>
      <c r="O85" t="n">
        <v>4</v>
      </c>
      <c r="P85" t="n">
        <v>4</v>
      </c>
      <c r="Q85" t="n">
        <v>2</v>
      </c>
      <c r="R85" t="n">
        <v>6</v>
      </c>
      <c r="S85" t="n">
        <v>2</v>
      </c>
      <c r="T85" t="n">
        <v>2</v>
      </c>
      <c r="U85" t="n">
        <v>1</v>
      </c>
      <c r="V85" t="n">
        <v>0</v>
      </c>
      <c r="W85" t="n">
        <v>13</v>
      </c>
      <c r="X85">
        <f>O85+P85+S85+T85+U85+V85</f>
        <v/>
      </c>
      <c r="Y85">
        <f>IF(W85=X85,"OK","MISMATCH (see notes)")</f>
        <v/>
      </c>
      <c r="Z85">
        <f>IF(Q85+R85=O85+P85,"OK","MISMATCH")</f>
        <v/>
      </c>
      <c r="AA85" t="inlineStr"/>
    </row>
    <row r="86">
      <c r="A86" t="n">
        <v>934</v>
      </c>
      <c r="B86" t="inlineStr">
        <is>
          <t>عیدگاه / Eidgah</t>
        </is>
      </c>
      <c r="C86" t="n">
        <v>185</v>
      </c>
      <c r="D86" t="n">
        <v>188</v>
      </c>
      <c r="E86" t="inlineStr">
        <is>
          <t>حجی</t>
        </is>
      </c>
      <c r="F86" t="inlineStr">
        <is>
          <t>حجی</t>
        </is>
      </c>
      <c r="G86" t="inlineStr">
        <is>
          <t>Hajji</t>
        </is>
      </c>
      <c r="H86" t="inlineStr"/>
      <c r="I86" t="inlineStr"/>
      <c r="J86" t="inlineStr"/>
      <c r="K86" t="inlineStr">
        <is>
          <t>×</t>
        </is>
      </c>
      <c r="L86" t="inlineStr"/>
      <c r="M86" t="inlineStr"/>
      <c r="N86" t="inlineStr"/>
      <c r="O86" t="n">
        <v>2</v>
      </c>
      <c r="P86" t="n">
        <v>3</v>
      </c>
      <c r="Q86" t="n">
        <v>1</v>
      </c>
      <c r="R86" t="n">
        <v>4</v>
      </c>
      <c r="S86" t="n">
        <v>5</v>
      </c>
      <c r="T86" t="n">
        <v>2</v>
      </c>
      <c r="U86" t="n">
        <v>2</v>
      </c>
      <c r="V86" t="n">
        <v>1</v>
      </c>
      <c r="W86" t="n">
        <v>15</v>
      </c>
      <c r="X86">
        <f>O86+P86+S86+T86+U86+V86</f>
        <v/>
      </c>
      <c r="Y86">
        <f>IF(W86=X86,"OK","MISMATCH (see notes)")</f>
        <v/>
      </c>
      <c r="Z86">
        <f>IF(Q86+R86=O86+P86,"OK","MISMATCH")</f>
        <v/>
      </c>
      <c r="AA86" t="inlineStr"/>
    </row>
    <row r="87">
      <c r="A87" t="n">
        <v>935</v>
      </c>
      <c r="B87" t="inlineStr">
        <is>
          <t>عیدگاه / Eidgah</t>
        </is>
      </c>
      <c r="C87" t="n">
        <v>185</v>
      </c>
      <c r="D87" t="n">
        <v>188</v>
      </c>
      <c r="E87" t="inlineStr">
        <is>
          <t>ملا اسمعیل</t>
        </is>
      </c>
      <c r="F87" t="inlineStr">
        <is>
          <t>ملا اسمعیل</t>
        </is>
      </c>
      <c r="G87" t="inlineStr">
        <is>
          <t>Molla Esma'il</t>
        </is>
      </c>
      <c r="H87" t="inlineStr">
        <is>
          <t>Molla</t>
        </is>
      </c>
      <c r="I87" t="inlineStr">
        <is>
          <t>حکمی</t>
        </is>
      </c>
      <c r="J87" t="inlineStr">
        <is>
          <t>Hakimi (unresolved: occupation or family name)</t>
        </is>
      </c>
      <c r="K87" t="inlineStr">
        <is>
          <t>×</t>
        </is>
      </c>
      <c r="L87" t="inlineStr"/>
      <c r="M87" t="inlineStr"/>
      <c r="N87" t="inlineStr"/>
      <c r="O87" t="n">
        <v>3</v>
      </c>
      <c r="P87" t="n">
        <v>3</v>
      </c>
      <c r="Q87" t="n">
        <v>2</v>
      </c>
      <c r="R87" t="n">
        <v>4</v>
      </c>
      <c r="S87" t="n">
        <v>5</v>
      </c>
      <c r="T87" t="n">
        <v>2</v>
      </c>
      <c r="U87" t="n">
        <v>1</v>
      </c>
      <c r="V87" t="n">
        <v>0</v>
      </c>
      <c r="W87" t="n">
        <v>14</v>
      </c>
      <c r="X87">
        <f>O87+P87+S87+T87+U87+V87</f>
        <v/>
      </c>
      <c r="Y87">
        <f>IF(W87=X87,"OK","MISMATCH (see notes)")</f>
        <v/>
      </c>
      <c r="Z87">
        <f>IF(Q87+R87=O87+P87,"OK","MISMATCH")</f>
        <v/>
      </c>
      <c r="AA87" t="inlineStr">
        <is>
          <t>The editor's own table prints this word as حکمی with a question mark. A Persian reader could not tell whether it is a trade or a family name.</t>
        </is>
      </c>
    </row>
    <row r="88">
      <c r="A88" t="n">
        <v>936</v>
      </c>
      <c r="B88" t="inlineStr">
        <is>
          <t>عیدگاه / Eidgah</t>
        </is>
      </c>
      <c r="C88" t="n">
        <v>185</v>
      </c>
      <c r="D88" t="n">
        <v>188</v>
      </c>
      <c r="E88" t="inlineStr">
        <is>
          <t>امین</t>
        </is>
      </c>
      <c r="F88" t="inlineStr">
        <is>
          <t>امین</t>
        </is>
      </c>
      <c r="G88" t="inlineStr">
        <is>
          <t>Amin</t>
        </is>
      </c>
      <c r="H88" t="inlineStr"/>
      <c r="I88" t="inlineStr"/>
      <c r="J88" t="inlineStr"/>
      <c r="K88" t="inlineStr">
        <is>
          <t>×</t>
        </is>
      </c>
      <c r="L88" t="inlineStr">
        <is>
          <t>×</t>
        </is>
      </c>
      <c r="M88" t="inlineStr"/>
      <c r="N88" t="inlineStr"/>
      <c r="O88" t="n">
        <v>3</v>
      </c>
      <c r="P88" t="n">
        <v>4</v>
      </c>
      <c r="Q88" t="n">
        <v>2</v>
      </c>
      <c r="R88" t="n">
        <v>5</v>
      </c>
      <c r="S88" t="n">
        <v>2</v>
      </c>
      <c r="T88" t="n">
        <v>1</v>
      </c>
      <c r="U88" t="n">
        <v>0</v>
      </c>
      <c r="V88" t="n">
        <v>0</v>
      </c>
      <c r="W88" t="n">
        <v>10</v>
      </c>
      <c r="X88">
        <f>O88+P88+S88+T88+U88+V88</f>
        <v/>
      </c>
      <c r="Y88">
        <f>IF(W88=X88,"OK","MISMATCH (see notes)")</f>
        <v/>
      </c>
      <c r="Z88">
        <f>IF(Q88+R88=O88+P88,"OK","MISMATCH")</f>
        <v/>
      </c>
      <c r="AA88" t="inlineStr"/>
    </row>
    <row r="89">
      <c r="A89" t="n">
        <v>937</v>
      </c>
      <c r="B89" t="inlineStr">
        <is>
          <t>عیدگاه / Eidgah</t>
        </is>
      </c>
      <c r="C89" t="n">
        <v>185</v>
      </c>
      <c r="D89" t="n">
        <v>188</v>
      </c>
      <c r="E89" t="inlineStr">
        <is>
          <t>ملا آقاجان</t>
        </is>
      </c>
      <c r="F89" t="inlineStr">
        <is>
          <t>ملا آقاجان</t>
        </is>
      </c>
      <c r="G89" t="inlineStr">
        <is>
          <t>Molla Aghajan</t>
        </is>
      </c>
      <c r="H89" t="inlineStr">
        <is>
          <t>Molla</t>
        </is>
      </c>
      <c r="I89" t="inlineStr"/>
      <c r="J89" t="inlineStr"/>
      <c r="K89" t="inlineStr">
        <is>
          <t>×</t>
        </is>
      </c>
      <c r="L89" t="inlineStr"/>
      <c r="M89" t="inlineStr"/>
      <c r="N89" t="inlineStr"/>
      <c r="O89" t="n">
        <v>2</v>
      </c>
      <c r="P89" t="n">
        <v>2</v>
      </c>
      <c r="Q89" t="n">
        <v>1</v>
      </c>
      <c r="R89" t="n">
        <v>3</v>
      </c>
      <c r="S89" t="n">
        <v>4</v>
      </c>
      <c r="T89" t="n">
        <v>1</v>
      </c>
      <c r="U89" t="n">
        <v>0</v>
      </c>
      <c r="V89" t="n">
        <v>0</v>
      </c>
      <c r="W89" t="n">
        <v>9</v>
      </c>
      <c r="X89">
        <f>O89+P89+S89+T89+U89+V89</f>
        <v/>
      </c>
      <c r="Y89">
        <f>IF(W89=X89,"OK","MISMATCH (see notes)")</f>
        <v/>
      </c>
      <c r="Z89">
        <f>IF(Q89+R89=O89+P89,"OK","MISMATCH")</f>
        <v/>
      </c>
      <c r="AA89" t="inlineStr"/>
    </row>
    <row r="90">
      <c r="A90" t="n">
        <v>938</v>
      </c>
      <c r="B90" t="inlineStr">
        <is>
          <t>عیدگاه / Eidgah</t>
        </is>
      </c>
      <c r="C90" t="n">
        <v>185</v>
      </c>
      <c r="D90" t="n">
        <v>188</v>
      </c>
      <c r="E90" t="inlineStr">
        <is>
          <t>محمدحسین</t>
        </is>
      </c>
      <c r="F90" t="inlineStr">
        <is>
          <t>محمدحسین</t>
        </is>
      </c>
      <c r="G90" t="inlineStr">
        <is>
          <t>Mohammad-Hosein</t>
        </is>
      </c>
      <c r="H90" t="inlineStr"/>
      <c r="I90" t="inlineStr"/>
      <c r="J90" t="inlineStr"/>
      <c r="K90" t="inlineStr">
        <is>
          <t>×</t>
        </is>
      </c>
      <c r="L90" t="inlineStr">
        <is>
          <t>×</t>
        </is>
      </c>
      <c r="M90" t="inlineStr"/>
      <c r="N90" t="inlineStr"/>
      <c r="O90" t="n">
        <v>2</v>
      </c>
      <c r="P90" t="n">
        <v>3</v>
      </c>
      <c r="Q90" t="n">
        <v>1</v>
      </c>
      <c r="R90" t="n">
        <v>4</v>
      </c>
      <c r="S90" t="n">
        <v>3</v>
      </c>
      <c r="T90" t="n">
        <v>1</v>
      </c>
      <c r="U90" t="n">
        <v>0</v>
      </c>
      <c r="V90" t="n">
        <v>0</v>
      </c>
      <c r="W90" t="n">
        <v>9</v>
      </c>
      <c r="X90">
        <f>O90+P90+S90+T90+U90+V90</f>
        <v/>
      </c>
      <c r="Y90">
        <f>IF(W90=X90,"OK","MISMATCH (see notes)")</f>
        <v/>
      </c>
      <c r="Z90">
        <f>IF(Q90+R90=O90+P90,"OK","MISMATCH")</f>
        <v/>
      </c>
      <c r="AA90" t="inlineStr"/>
    </row>
    <row r="91">
      <c r="A91" t="n">
        <v>939</v>
      </c>
      <c r="B91" t="inlineStr">
        <is>
          <t>عیدگاه / Eidgah</t>
        </is>
      </c>
      <c r="C91" t="n">
        <v>185</v>
      </c>
      <c r="D91" t="n">
        <v>188</v>
      </c>
      <c r="E91" t="inlineStr">
        <is>
          <t>رجب</t>
        </is>
      </c>
      <c r="F91" t="inlineStr">
        <is>
          <t>رجب</t>
        </is>
      </c>
      <c r="G91" t="inlineStr">
        <is>
          <t>Rajab</t>
        </is>
      </c>
      <c r="H91" t="inlineStr"/>
      <c r="I91" t="inlineStr"/>
      <c r="J91" t="inlineStr"/>
      <c r="K91" t="inlineStr">
        <is>
          <t>×</t>
        </is>
      </c>
      <c r="L91" t="inlineStr"/>
      <c r="M91" t="inlineStr"/>
      <c r="N91" t="inlineStr"/>
      <c r="O91" t="n">
        <v>1</v>
      </c>
      <c r="P91" t="n">
        <v>2</v>
      </c>
      <c r="Q91" t="n">
        <v>1</v>
      </c>
      <c r="R91" t="n">
        <v>2</v>
      </c>
      <c r="S91" t="n">
        <v>5</v>
      </c>
      <c r="T91" t="n">
        <v>1</v>
      </c>
      <c r="U91" t="n">
        <v>0</v>
      </c>
      <c r="V91" t="n">
        <v>0</v>
      </c>
      <c r="W91" t="n">
        <v>9</v>
      </c>
      <c r="X91">
        <f>O91+P91+S91+T91+U91+V91</f>
        <v/>
      </c>
      <c r="Y91">
        <f>IF(W91=X91,"OK","MISMATCH (see notes)")</f>
        <v/>
      </c>
      <c r="Z91">
        <f>IF(Q91+R91=O91+P91,"OK","MISMATCH")</f>
        <v/>
      </c>
      <c r="AA91" t="inlineStr"/>
    </row>
    <row r="92">
      <c r="A92" t="n">
        <v>940</v>
      </c>
      <c r="B92" t="inlineStr">
        <is>
          <t>عیدگاه / Eidgah</t>
        </is>
      </c>
      <c r="C92" t="n">
        <v>185</v>
      </c>
      <c r="D92" t="n">
        <v>188</v>
      </c>
      <c r="E92" t="inlineStr">
        <is>
          <t>ملا ابراهیم</t>
        </is>
      </c>
      <c r="F92" t="inlineStr">
        <is>
          <t>ملا ابراهیم</t>
        </is>
      </c>
      <c r="G92" t="inlineStr">
        <is>
          <t>Molla Ebrahim</t>
        </is>
      </c>
      <c r="H92" t="inlineStr">
        <is>
          <t>Molla</t>
        </is>
      </c>
      <c r="I92" t="inlineStr"/>
      <c r="J92" t="inlineStr"/>
      <c r="K92" t="inlineStr">
        <is>
          <t>×</t>
        </is>
      </c>
      <c r="L92" t="inlineStr">
        <is>
          <t>×</t>
        </is>
      </c>
      <c r="M92" t="inlineStr"/>
      <c r="N92" t="inlineStr"/>
      <c r="O92" t="n">
        <v>4</v>
      </c>
      <c r="P92" t="n">
        <v>3</v>
      </c>
      <c r="Q92" t="n">
        <v>2</v>
      </c>
      <c r="R92" t="n">
        <v>5</v>
      </c>
      <c r="S92" t="n">
        <v>4</v>
      </c>
      <c r="T92" t="n">
        <v>3</v>
      </c>
      <c r="U92" t="n">
        <v>0</v>
      </c>
      <c r="V92" t="n">
        <v>0</v>
      </c>
      <c r="W92" t="n">
        <v>14</v>
      </c>
      <c r="X92">
        <f>O92+P92+S92+T92+U92+V92</f>
        <v/>
      </c>
      <c r="Y92">
        <f>IF(W92=X92,"OK","MISMATCH (see notes)")</f>
        <v/>
      </c>
      <c r="Z92">
        <f>IF(Q92+R92=O92+P92,"OK","MISMATCH")</f>
        <v/>
      </c>
      <c r="AA92" t="inlineStr"/>
    </row>
    <row r="93">
      <c r="A93" t="n">
        <v>941</v>
      </c>
      <c r="B93" t="inlineStr">
        <is>
          <t>عیدگاه / Eidgah</t>
        </is>
      </c>
      <c r="C93" t="n">
        <v>185</v>
      </c>
      <c r="D93" t="n">
        <v>188</v>
      </c>
      <c r="E93" t="inlineStr">
        <is>
          <t>شعبان</t>
        </is>
      </c>
      <c r="F93" t="inlineStr">
        <is>
          <t>شعبان</t>
        </is>
      </c>
      <c r="G93" t="inlineStr">
        <is>
          <t>Sha'ban</t>
        </is>
      </c>
      <c r="H93" t="inlineStr"/>
      <c r="I93" t="inlineStr"/>
      <c r="J93" t="inlineStr"/>
      <c r="K93" t="inlineStr">
        <is>
          <t>×</t>
        </is>
      </c>
      <c r="L93" t="inlineStr"/>
      <c r="M93" t="inlineStr"/>
      <c r="N93" t="inlineStr"/>
      <c r="O93" t="n">
        <v>1</v>
      </c>
      <c r="P93" t="n">
        <v>1</v>
      </c>
      <c r="Q93" t="n">
        <v>0</v>
      </c>
      <c r="R93" t="n">
        <v>2</v>
      </c>
      <c r="S93" t="n">
        <v>1</v>
      </c>
      <c r="T93" t="n">
        <v>1</v>
      </c>
      <c r="U93" t="n">
        <v>0</v>
      </c>
      <c r="V93" t="n">
        <v>0</v>
      </c>
      <c r="W93" t="n">
        <v>4</v>
      </c>
      <c r="X93">
        <f>O93+P93+S93+T93+U93+V93</f>
        <v/>
      </c>
      <c r="Y93">
        <f>IF(W93=X93,"OK","MISMATCH (see notes)")</f>
        <v/>
      </c>
      <c r="Z93">
        <f>IF(Q93+R93=O93+P93,"OK","MISMATCH")</f>
        <v/>
      </c>
      <c r="AA93" t="inlineStr"/>
    </row>
    <row r="94">
      <c r="A94" t="n">
        <v>942</v>
      </c>
      <c r="B94" t="inlineStr">
        <is>
          <t>عیدگاه / Eidgah</t>
        </is>
      </c>
      <c r="C94" t="n">
        <v>185</v>
      </c>
      <c r="D94" t="n">
        <v>188</v>
      </c>
      <c r="E94" t="inlineStr">
        <is>
          <t>ملا فیض</t>
        </is>
      </c>
      <c r="F94" t="inlineStr">
        <is>
          <t>ملا فیض</t>
        </is>
      </c>
      <c r="G94" t="inlineStr">
        <is>
          <t>Molla Feyz</t>
        </is>
      </c>
      <c r="H94" t="inlineStr">
        <is>
          <t>Molla</t>
        </is>
      </c>
      <c r="I94" t="inlineStr"/>
      <c r="J94" t="inlineStr"/>
      <c r="K94" t="inlineStr">
        <is>
          <t>×</t>
        </is>
      </c>
      <c r="L94" t="inlineStr"/>
      <c r="M94" t="inlineStr"/>
      <c r="N94" t="inlineStr"/>
      <c r="O94" t="n">
        <v>1</v>
      </c>
      <c r="P94" t="n">
        <v>2</v>
      </c>
      <c r="Q94" t="n">
        <v>1</v>
      </c>
      <c r="R94" t="n">
        <v>2</v>
      </c>
      <c r="S94" t="n">
        <v>1</v>
      </c>
      <c r="T94" t="n">
        <v>1</v>
      </c>
      <c r="U94" t="n">
        <v>0</v>
      </c>
      <c r="V94" t="n">
        <v>0</v>
      </c>
      <c r="W94" t="n">
        <v>5</v>
      </c>
      <c r="X94">
        <f>O94+P94+S94+T94+U94+V94</f>
        <v/>
      </c>
      <c r="Y94">
        <f>IF(W94=X94,"OK","MISMATCH (see notes)")</f>
        <v/>
      </c>
      <c r="Z94">
        <f>IF(Q94+R94=O94+P94,"OK","MISMATCH")</f>
        <v/>
      </c>
      <c r="AA94" t="inlineStr"/>
    </row>
    <row r="95">
      <c r="A95" t="n">
        <v>943</v>
      </c>
      <c r="B95" t="inlineStr">
        <is>
          <t>عیدگاه / Eidgah</t>
        </is>
      </c>
      <c r="C95" t="n">
        <v>185</v>
      </c>
      <c r="D95" t="n">
        <v>188</v>
      </c>
      <c r="E95" t="inlineStr">
        <is>
          <t>ملا سلیمان</t>
        </is>
      </c>
      <c r="F95" t="inlineStr">
        <is>
          <t>ملا سلیمان</t>
        </is>
      </c>
      <c r="G95" t="inlineStr">
        <is>
          <t>Molla Soleyman</t>
        </is>
      </c>
      <c r="H95" t="inlineStr">
        <is>
          <t>Molla</t>
        </is>
      </c>
      <c r="I95" t="inlineStr"/>
      <c r="J95" t="inlineStr"/>
      <c r="K95" t="inlineStr">
        <is>
          <t>×</t>
        </is>
      </c>
      <c r="L95" t="inlineStr">
        <is>
          <t>×</t>
        </is>
      </c>
      <c r="M95" t="inlineStr"/>
      <c r="N95" t="inlineStr"/>
      <c r="O95" t="n">
        <v>6</v>
      </c>
      <c r="P95" t="n">
        <v>6</v>
      </c>
      <c r="Q95" t="n">
        <v>3</v>
      </c>
      <c r="R95" t="n">
        <v>9</v>
      </c>
      <c r="S95" t="n">
        <v>5</v>
      </c>
      <c r="T95" t="n">
        <v>2</v>
      </c>
      <c r="U95" t="n">
        <v>1</v>
      </c>
      <c r="V95" t="n">
        <v>1</v>
      </c>
      <c r="W95" t="n">
        <v>21</v>
      </c>
      <c r="X95">
        <f>O95+P95+S95+T95+U95+V95</f>
        <v/>
      </c>
      <c r="Y95">
        <f>IF(W95=X95,"OK","MISMATCH (see notes)")</f>
        <v/>
      </c>
      <c r="Z95">
        <f>IF(Q95+R95=O95+P95,"OK","MISMATCH")</f>
        <v/>
      </c>
      <c r="AA95" t="inlineStr"/>
    </row>
    <row r="96">
      <c r="A96" t="n">
        <v>944</v>
      </c>
      <c r="B96" t="inlineStr">
        <is>
          <t>عیدگاه / Eidgah</t>
        </is>
      </c>
      <c r="C96" t="n">
        <v>185</v>
      </c>
      <c r="D96" t="n">
        <v>188</v>
      </c>
      <c r="E96" t="inlineStr">
        <is>
          <t>حاجی اسحق</t>
        </is>
      </c>
      <c r="F96" t="inlineStr">
        <is>
          <t>حاجی اسحق</t>
        </is>
      </c>
      <c r="G96" t="inlineStr">
        <is>
          <t>Haji Es'haq</t>
        </is>
      </c>
      <c r="H96" t="inlineStr">
        <is>
          <t>Haji</t>
        </is>
      </c>
      <c r="I96" t="inlineStr"/>
      <c r="J96" t="inlineStr"/>
      <c r="K96" t="inlineStr">
        <is>
          <t>×</t>
        </is>
      </c>
      <c r="L96" t="inlineStr">
        <is>
          <t>×</t>
        </is>
      </c>
      <c r="M96" t="inlineStr"/>
      <c r="N96" t="inlineStr"/>
      <c r="O96" t="n">
        <v>2</v>
      </c>
      <c r="P96" t="n">
        <v>2</v>
      </c>
      <c r="Q96" t="n">
        <v>1</v>
      </c>
      <c r="R96" t="n">
        <v>3</v>
      </c>
      <c r="S96" t="n">
        <v>2</v>
      </c>
      <c r="T96" t="n">
        <v>1</v>
      </c>
      <c r="U96" t="n">
        <v>0</v>
      </c>
      <c r="V96" t="n">
        <v>0</v>
      </c>
      <c r="W96" t="n">
        <v>7</v>
      </c>
      <c r="X96">
        <f>O96+P96+S96+T96+U96+V96</f>
        <v/>
      </c>
      <c r="Y96">
        <f>IF(W96=X96,"OK","MISMATCH (see notes)")</f>
        <v/>
      </c>
      <c r="Z96">
        <f>IF(Q96+R96=O96+P96,"OK","MISMATCH")</f>
        <v/>
      </c>
      <c r="AA96" t="inlineStr"/>
    </row>
    <row r="97">
      <c r="A97" t="n">
        <v>945</v>
      </c>
      <c r="B97" t="inlineStr">
        <is>
          <t>عیدگاه / Eidgah</t>
        </is>
      </c>
      <c r="C97" t="n">
        <v>185</v>
      </c>
      <c r="D97" t="n">
        <v>188</v>
      </c>
      <c r="E97" t="inlineStr">
        <is>
          <t>کربلایی محمدعلی</t>
        </is>
      </c>
      <c r="F97" t="inlineStr">
        <is>
          <t>کربلایی محمدعلی</t>
        </is>
      </c>
      <c r="G97" t="inlineStr">
        <is>
          <t>Karbala'i Mohammad-Ali</t>
        </is>
      </c>
      <c r="H97" t="inlineStr">
        <is>
          <t>Karbala'i</t>
        </is>
      </c>
      <c r="I97" t="inlineStr"/>
      <c r="J97" t="inlineStr"/>
      <c r="K97" t="inlineStr">
        <is>
          <t>×</t>
        </is>
      </c>
      <c r="L97" t="inlineStr">
        <is>
          <t>×</t>
        </is>
      </c>
      <c r="M97" t="inlineStr"/>
      <c r="N97" t="inlineStr"/>
      <c r="O97" t="n">
        <v>1</v>
      </c>
      <c r="P97" t="n">
        <v>2</v>
      </c>
      <c r="Q97" t="n">
        <v>1</v>
      </c>
      <c r="R97" t="n">
        <v>2</v>
      </c>
      <c r="S97" t="n">
        <v>3</v>
      </c>
      <c r="T97" t="n">
        <v>2</v>
      </c>
      <c r="U97" t="n">
        <v>0</v>
      </c>
      <c r="V97" t="n">
        <v>0</v>
      </c>
      <c r="W97" t="n">
        <v>8</v>
      </c>
      <c r="X97">
        <f>O97+P97+S97+T97+U97+V97</f>
        <v/>
      </c>
      <c r="Y97">
        <f>IF(W97=X97,"OK","MISMATCH (see notes)")</f>
        <v/>
      </c>
      <c r="Z97">
        <f>IF(Q97+R97=O97+P97,"OK","MISMATCH")</f>
        <v/>
      </c>
      <c r="AA97" t="inlineStr"/>
    </row>
    <row r="98">
      <c r="A98" t="n">
        <v>946</v>
      </c>
      <c r="B98" t="inlineStr">
        <is>
          <t>عیدگاه / Eidgah</t>
        </is>
      </c>
      <c r="C98" t="n">
        <v>186</v>
      </c>
      <c r="D98" t="n">
        <v>189</v>
      </c>
      <c r="E98" t="inlineStr">
        <is>
          <t>محمد مهدی</t>
        </is>
      </c>
      <c r="F98" t="inlineStr">
        <is>
          <t>محمد مهدی</t>
        </is>
      </c>
      <c r="G98" t="inlineStr">
        <is>
          <t>Mohammad-Mahdi</t>
        </is>
      </c>
      <c r="H98" t="inlineStr"/>
      <c r="I98" t="inlineStr"/>
      <c r="J98" t="inlineStr"/>
      <c r="K98" t="inlineStr">
        <is>
          <t>×</t>
        </is>
      </c>
      <c r="L98" t="inlineStr">
        <is>
          <t>×</t>
        </is>
      </c>
      <c r="M98" t="inlineStr"/>
      <c r="N98" t="inlineStr"/>
      <c r="O98" t="n">
        <v>4</v>
      </c>
      <c r="P98" t="n">
        <v>4</v>
      </c>
      <c r="Q98" t="n">
        <v>6</v>
      </c>
      <c r="R98" t="n">
        <v>2</v>
      </c>
      <c r="S98" t="n">
        <v>4</v>
      </c>
      <c r="T98" t="n">
        <v>2</v>
      </c>
      <c r="U98" t="n">
        <v>0</v>
      </c>
      <c r="V98" t="n">
        <v>1</v>
      </c>
      <c r="W98" t="n">
        <v>15</v>
      </c>
      <c r="X98">
        <f>O98+P98+S98+T98+U98+V98</f>
        <v/>
      </c>
      <c r="Y98">
        <f>IF(W98=X98,"OK","MISMATCH (see notes)")</f>
        <v/>
      </c>
      <c r="Z98">
        <f>IF(Q98+R98=O98+P98,"OK","MISMATCH")</f>
        <v/>
      </c>
      <c r="AA98" t="inlineStr"/>
    </row>
    <row r="99">
      <c r="A99" t="n">
        <v>947</v>
      </c>
      <c r="B99" t="inlineStr">
        <is>
          <t>عیدگاه / Eidgah</t>
        </is>
      </c>
      <c r="C99" t="n">
        <v>186</v>
      </c>
      <c r="D99" t="n">
        <v>189</v>
      </c>
      <c r="E99" t="inlineStr">
        <is>
          <t>آقا خدابخش</t>
        </is>
      </c>
      <c r="F99" t="inlineStr">
        <is>
          <t>آقا خدابخش</t>
        </is>
      </c>
      <c r="G99" t="inlineStr">
        <is>
          <t>Agha Khodabakhsh</t>
        </is>
      </c>
      <c r="H99" t="inlineStr">
        <is>
          <t>Agha</t>
        </is>
      </c>
      <c r="I99" t="inlineStr"/>
      <c r="J99" t="inlineStr"/>
      <c r="K99" t="inlineStr">
        <is>
          <t>×</t>
        </is>
      </c>
      <c r="L99" t="inlineStr">
        <is>
          <t>×</t>
        </is>
      </c>
      <c r="M99" t="inlineStr"/>
      <c r="N99" t="inlineStr"/>
      <c r="O99" t="n">
        <v>3</v>
      </c>
      <c r="P99" t="n">
        <v>3</v>
      </c>
      <c r="Q99" t="n">
        <v>2</v>
      </c>
      <c r="R99" t="n">
        <v>4</v>
      </c>
      <c r="S99" t="n">
        <v>4</v>
      </c>
      <c r="T99" t="n">
        <v>4</v>
      </c>
      <c r="U99" t="n">
        <v>1</v>
      </c>
      <c r="V99" t="n">
        <v>0</v>
      </c>
      <c r="W99" t="n">
        <v>15</v>
      </c>
      <c r="X99">
        <f>O99+P99+S99+T99+U99+V99</f>
        <v/>
      </c>
      <c r="Y99">
        <f>IF(W99=X99,"OK","MISMATCH (see notes)")</f>
        <v/>
      </c>
      <c r="Z99">
        <f>IF(Q99+R99=O99+P99,"OK","MISMATCH")</f>
        <v/>
      </c>
      <c r="AA99" t="inlineStr"/>
    </row>
    <row r="100">
      <c r="A100" t="n">
        <v>1000</v>
      </c>
      <c r="B100" t="inlineStr">
        <is>
          <t>عیدگاه / Eidgah</t>
        </is>
      </c>
      <c r="C100" t="n">
        <v>187</v>
      </c>
      <c r="D100" t="n">
        <v>190</v>
      </c>
      <c r="E100" t="inlineStr">
        <is>
          <t>ملا عباس</t>
        </is>
      </c>
      <c r="F100" t="inlineStr">
        <is>
          <t>ملا عباس</t>
        </is>
      </c>
      <c r="G100" t="inlineStr">
        <is>
          <t>Molla Abbas</t>
        </is>
      </c>
      <c r="H100" t="inlineStr">
        <is>
          <t>Molla</t>
        </is>
      </c>
      <c r="I100" t="inlineStr">
        <is>
          <t>دلال</t>
        </is>
      </c>
      <c r="J100" t="inlineStr">
        <is>
          <t>Broker</t>
        </is>
      </c>
      <c r="K100" t="inlineStr">
        <is>
          <t>×</t>
        </is>
      </c>
      <c r="L100" t="inlineStr"/>
      <c r="M100" t="inlineStr"/>
      <c r="N100" t="inlineStr"/>
      <c r="O100" t="n">
        <v>4</v>
      </c>
      <c r="P100" t="n">
        <v>3</v>
      </c>
      <c r="Q100" t="n">
        <v>2</v>
      </c>
      <c r="R100" t="n">
        <v>5</v>
      </c>
      <c r="S100" t="n">
        <v>4</v>
      </c>
      <c r="T100" t="n">
        <v>0</v>
      </c>
      <c r="U100" t="n">
        <v>0</v>
      </c>
      <c r="V100" t="n">
        <v>0</v>
      </c>
      <c r="W100" t="n">
        <v>11</v>
      </c>
      <c r="X100">
        <f>O100+P100+S100+T100+U100+V100</f>
        <v/>
      </c>
      <c r="Y100">
        <f>IF(W100=X100,"OK","MISMATCH (see notes)")</f>
        <v/>
      </c>
      <c r="Z100">
        <f>IF(Q100+R100=O100+P100,"OK","MISMATCH")</f>
        <v/>
      </c>
      <c r="AA100" t="inlineStr"/>
    </row>
    <row r="101">
      <c r="A101" t="n">
        <v>1181</v>
      </c>
      <c r="B101" t="inlineStr">
        <is>
          <t>عیدگاه / Eidgah</t>
        </is>
      </c>
      <c r="C101" t="n">
        <v>192</v>
      </c>
      <c r="D101" t="n">
        <v>195</v>
      </c>
      <c r="E101" t="inlineStr">
        <is>
          <t>ملا آقای</t>
        </is>
      </c>
      <c r="F101" t="inlineStr">
        <is>
          <t>ملا آقای</t>
        </is>
      </c>
      <c r="G101" t="inlineStr">
        <is>
          <t>Molla Aghaye</t>
        </is>
      </c>
      <c r="H101" t="inlineStr">
        <is>
          <t>Molla</t>
        </is>
      </c>
      <c r="I101" t="inlineStr"/>
      <c r="J101" t="inlineStr"/>
      <c r="K101" t="inlineStr">
        <is>
          <t>×</t>
        </is>
      </c>
      <c r="L101" t="inlineStr"/>
      <c r="M101" t="inlineStr"/>
      <c r="N101" t="inlineStr"/>
      <c r="O101" t="n">
        <v>5</v>
      </c>
      <c r="P101" t="n">
        <v>4</v>
      </c>
      <c r="Q101" t="n">
        <v>3</v>
      </c>
      <c r="R101" t="n">
        <v>6</v>
      </c>
      <c r="S101" t="n">
        <v>2</v>
      </c>
      <c r="T101" t="n">
        <v>0</v>
      </c>
      <c r="U101" t="n">
        <v>0</v>
      </c>
      <c r="V101" t="n">
        <v>0</v>
      </c>
      <c r="W101" t="n">
        <v>11</v>
      </c>
      <c r="X101">
        <f>O101+P101+S101+T101+U101+V101</f>
        <v/>
      </c>
      <c r="Y101">
        <f>IF(W101=X101,"OK","MISMATCH (see notes)")</f>
        <v/>
      </c>
      <c r="Z101">
        <f>IF(Q101+R101=O101+P101,"OK","MISMATCH")</f>
        <v/>
      </c>
      <c r="AA101" t="inlineStr">
        <is>
          <t>Name printed ملا آقای, read by a Persian reader as "Molla Aghaye". Kept as printed.</t>
        </is>
      </c>
    </row>
    <row r="102">
      <c r="A102" t="n">
        <v>1182</v>
      </c>
      <c r="B102" t="inlineStr">
        <is>
          <t>عیدگاه / Eidgah</t>
        </is>
      </c>
      <c r="C102" t="n">
        <v>192</v>
      </c>
      <c r="D102" t="n">
        <v>195</v>
      </c>
      <c r="E102" t="inlineStr">
        <is>
          <t>اسحق</t>
        </is>
      </c>
      <c r="F102" t="inlineStr">
        <is>
          <t>اسحق</t>
        </is>
      </c>
      <c r="G102" t="inlineStr">
        <is>
          <t>Es'haq</t>
        </is>
      </c>
      <c r="H102" t="inlineStr"/>
      <c r="I102" t="inlineStr"/>
      <c r="J102" t="inlineStr"/>
      <c r="K102" t="inlineStr">
        <is>
          <t>×</t>
        </is>
      </c>
      <c r="L102" t="inlineStr"/>
      <c r="M102" t="inlineStr"/>
      <c r="N102" t="inlineStr"/>
      <c r="O102" t="n">
        <v>3</v>
      </c>
      <c r="P102" t="n">
        <v>2</v>
      </c>
      <c r="Q102" t="n">
        <v>1</v>
      </c>
      <c r="R102" t="n">
        <v>4</v>
      </c>
      <c r="S102" t="n">
        <v>0</v>
      </c>
      <c r="T102" t="n">
        <v>2</v>
      </c>
      <c r="U102" t="n">
        <v>0</v>
      </c>
      <c r="V102" t="n">
        <v>0</v>
      </c>
      <c r="W102" t="n">
        <v>7</v>
      </c>
      <c r="X102">
        <f>O102+P102+S102+T102+U102+V102</f>
        <v/>
      </c>
      <c r="Y102">
        <f>IF(W102=X102,"OK","MISMATCH (see notes)")</f>
        <v/>
      </c>
      <c r="Z102">
        <f>IF(Q102+R102=O102+P102,"OK","MISMATCH")</f>
        <v/>
      </c>
      <c r="AA102" t="inlineStr"/>
    </row>
    <row r="103">
      <c r="A103" t="n">
        <v>1184</v>
      </c>
      <c r="B103" t="inlineStr">
        <is>
          <t>عیدگاه / Eidgah</t>
        </is>
      </c>
      <c r="C103" t="n">
        <v>192</v>
      </c>
      <c r="D103" t="n">
        <v>195</v>
      </c>
      <c r="E103" t="inlineStr">
        <is>
          <t>ملا مراد</t>
        </is>
      </c>
      <c r="F103" t="inlineStr">
        <is>
          <t>ملا مراد</t>
        </is>
      </c>
      <c r="G103" t="inlineStr">
        <is>
          <t>Molla Morad</t>
        </is>
      </c>
      <c r="H103" t="inlineStr">
        <is>
          <t>Molla</t>
        </is>
      </c>
      <c r="I103" t="inlineStr"/>
      <c r="J103" t="inlineStr"/>
      <c r="K103" t="inlineStr">
        <is>
          <t>×</t>
        </is>
      </c>
      <c r="L103" t="inlineStr">
        <is>
          <t>×</t>
        </is>
      </c>
      <c r="M103" t="inlineStr"/>
      <c r="N103" t="inlineStr"/>
      <c r="O103" t="n">
        <v>3</v>
      </c>
      <c r="P103" t="n">
        <v>3</v>
      </c>
      <c r="Q103" t="n">
        <v>2</v>
      </c>
      <c r="R103" t="n">
        <v>4</v>
      </c>
      <c r="S103" t="n">
        <v>1</v>
      </c>
      <c r="T103" t="n">
        <v>3</v>
      </c>
      <c r="U103" t="n">
        <v>0</v>
      </c>
      <c r="V103" t="n">
        <v>0</v>
      </c>
      <c r="W103" t="n">
        <v>10</v>
      </c>
      <c r="X103">
        <f>O103+P103+S103+T103+U103+V103</f>
        <v/>
      </c>
      <c r="Y103">
        <f>IF(W103=X103,"OK","MISMATCH (see notes)")</f>
        <v/>
      </c>
      <c r="Z103">
        <f>IF(Q103+R103=O103+P103,"OK","MISMATCH")</f>
        <v/>
      </c>
      <c r="AA103" t="inlineStr">
        <is>
          <t>Men cell is smudged on the scan; a Persian reader and an independent re-read agree it is 3. Value 3 is forced by both identities (10-3-1-3 = 3 and 2+4 = 3+3).</t>
        </is>
      </c>
    </row>
    <row r="104">
      <c r="A104" t="n">
        <v>1187</v>
      </c>
      <c r="B104" t="inlineStr">
        <is>
          <t>عیدگاه / Eidgah</t>
        </is>
      </c>
      <c r="C104" t="n">
        <v>192</v>
      </c>
      <c r="D104" t="n">
        <v>195</v>
      </c>
      <c r="E104" t="inlineStr">
        <is>
          <t>ملا مهدی</t>
        </is>
      </c>
      <c r="F104" t="inlineStr">
        <is>
          <t>ملا مهدی</t>
        </is>
      </c>
      <c r="G104" t="inlineStr">
        <is>
          <t>Molla Mahdi</t>
        </is>
      </c>
      <c r="H104" t="inlineStr">
        <is>
          <t>Molla</t>
        </is>
      </c>
      <c r="I104" t="inlineStr"/>
      <c r="J104" t="inlineStr"/>
      <c r="K104" t="inlineStr">
        <is>
          <t>×</t>
        </is>
      </c>
      <c r="L104" t="inlineStr"/>
      <c r="M104" t="inlineStr"/>
      <c r="N104" t="inlineStr"/>
      <c r="O104" t="n">
        <v>4</v>
      </c>
      <c r="P104" t="n">
        <v>5</v>
      </c>
      <c r="Q104" t="n">
        <v>2</v>
      </c>
      <c r="R104" t="n">
        <v>7</v>
      </c>
      <c r="S104" t="n">
        <v>2</v>
      </c>
      <c r="T104" t="n">
        <v>4</v>
      </c>
      <c r="U104" t="n">
        <v>1</v>
      </c>
      <c r="V104" t="n">
        <v>0</v>
      </c>
      <c r="W104" t="n">
        <v>16</v>
      </c>
      <c r="X104">
        <f>O104+P104+S104+T104+U104+V104</f>
        <v/>
      </c>
      <c r="Y104">
        <f>IF(W104=X104,"OK","MISMATCH (see notes)")</f>
        <v/>
      </c>
      <c r="Z104">
        <f>IF(Q104+R104=O104+P104,"OK","MISMATCH")</f>
        <v/>
      </c>
      <c r="AA104" t="inlineStr"/>
    </row>
    <row r="105">
      <c r="A105" t="n">
        <v>1188</v>
      </c>
      <c r="B105" t="inlineStr">
        <is>
          <t>عیدگاه / Eidgah</t>
        </is>
      </c>
      <c r="C105" t="n">
        <v>192</v>
      </c>
      <c r="D105" t="n">
        <v>195</v>
      </c>
      <c r="E105" t="inlineStr">
        <is>
          <t>ابراهیم</t>
        </is>
      </c>
      <c r="F105" t="inlineStr">
        <is>
          <t>ابراهیم</t>
        </is>
      </c>
      <c r="G105" t="inlineStr">
        <is>
          <t>Ebrahim</t>
        </is>
      </c>
      <c r="H105" t="inlineStr"/>
      <c r="I105" t="inlineStr"/>
      <c r="J105" t="inlineStr"/>
      <c r="K105" t="inlineStr">
        <is>
          <t>×</t>
        </is>
      </c>
      <c r="L105" t="inlineStr"/>
      <c r="M105" t="inlineStr"/>
      <c r="N105" t="inlineStr"/>
      <c r="O105" t="n">
        <v>2</v>
      </c>
      <c r="P105" t="n">
        <v>2</v>
      </c>
      <c r="Q105" t="n">
        <v>1</v>
      </c>
      <c r="R105" t="n">
        <v>3</v>
      </c>
      <c r="S105" t="n">
        <v>0</v>
      </c>
      <c r="T105" t="n">
        <v>1</v>
      </c>
      <c r="U105" t="n">
        <v>0</v>
      </c>
      <c r="V105" t="n">
        <v>0</v>
      </c>
      <c r="W105" t="n">
        <v>5</v>
      </c>
      <c r="X105">
        <f>O105+P105+S105+T105+U105+V105</f>
        <v/>
      </c>
      <c r="Y105">
        <f>IF(W105=X105,"OK","MISMATCH (see notes)")</f>
        <v/>
      </c>
      <c r="Z105">
        <f>IF(Q105+R105=O105+P105,"OK","MISMATCH")</f>
        <v/>
      </c>
      <c r="AA105" t="inlineStr"/>
    </row>
    <row r="106">
      <c r="A106" t="n">
        <v>1189</v>
      </c>
      <c r="B106" t="inlineStr">
        <is>
          <t>عیدگاه / Eidgah</t>
        </is>
      </c>
      <c r="C106" t="n">
        <v>192</v>
      </c>
      <c r="D106" t="n">
        <v>195</v>
      </c>
      <c r="E106" t="inlineStr">
        <is>
          <t>ملا خداداد</t>
        </is>
      </c>
      <c r="F106" t="inlineStr">
        <is>
          <t>ملا خداداد</t>
        </is>
      </c>
      <c r="G106" t="inlineStr">
        <is>
          <t>Molla Khodadad</t>
        </is>
      </c>
      <c r="H106" t="inlineStr">
        <is>
          <t>Molla</t>
        </is>
      </c>
      <c r="I106" t="inlineStr"/>
      <c r="J106" t="inlineStr"/>
      <c r="K106" t="inlineStr">
        <is>
          <t>×</t>
        </is>
      </c>
      <c r="L106" t="inlineStr">
        <is>
          <t>×</t>
        </is>
      </c>
      <c r="M106" t="inlineStr"/>
      <c r="N106" t="inlineStr"/>
      <c r="O106" t="n">
        <v>1</v>
      </c>
      <c r="P106" t="n">
        <v>2</v>
      </c>
      <c r="Q106" t="n">
        <v>1</v>
      </c>
      <c r="R106" t="n">
        <v>2</v>
      </c>
      <c r="S106" t="n">
        <v>0</v>
      </c>
      <c r="T106" t="n">
        <v>2</v>
      </c>
      <c r="U106" t="n">
        <v>0</v>
      </c>
      <c r="V106" t="n">
        <v>0</v>
      </c>
      <c r="W106" t="n">
        <v>5</v>
      </c>
      <c r="X106">
        <f>O106+P106+S106+T106+U106+V106</f>
        <v/>
      </c>
      <c r="Y106">
        <f>IF(W106=X106,"OK","MISMATCH (see notes)")</f>
        <v/>
      </c>
      <c r="Z106">
        <f>IF(Q106+R106=O106+P106,"OK","MISMATCH")</f>
        <v/>
      </c>
      <c r="AA106" t="inlineStr"/>
    </row>
    <row r="107">
      <c r="A107" t="n">
        <v>1190</v>
      </c>
      <c r="B107" t="inlineStr">
        <is>
          <t>عیدگاه / Eidgah</t>
        </is>
      </c>
      <c r="C107" t="n">
        <v>192</v>
      </c>
      <c r="D107" t="n">
        <v>195</v>
      </c>
      <c r="E107" t="inlineStr">
        <is>
          <t>ملا مهدی</t>
        </is>
      </c>
      <c r="F107" t="inlineStr">
        <is>
          <t>ملا مهدی</t>
        </is>
      </c>
      <c r="G107" t="inlineStr">
        <is>
          <t>Molla Mahdi</t>
        </is>
      </c>
      <c r="H107" t="inlineStr">
        <is>
          <t>Molla</t>
        </is>
      </c>
      <c r="I107" t="inlineStr"/>
      <c r="J107" t="inlineStr"/>
      <c r="K107" t="inlineStr">
        <is>
          <t>×</t>
        </is>
      </c>
      <c r="L107" t="inlineStr"/>
      <c r="M107" t="inlineStr"/>
      <c r="N107" t="inlineStr"/>
      <c r="O107" t="n">
        <v>4</v>
      </c>
      <c r="P107" t="n">
        <v>6</v>
      </c>
      <c r="Q107" t="n">
        <v>3</v>
      </c>
      <c r="R107" t="n">
        <v>7</v>
      </c>
      <c r="S107" t="n">
        <v>10</v>
      </c>
      <c r="T107" t="n">
        <v>0</v>
      </c>
      <c r="U107" t="n">
        <v>0</v>
      </c>
      <c r="V107" t="n">
        <v>0</v>
      </c>
      <c r="W107" t="n">
        <v>20</v>
      </c>
      <c r="X107">
        <f>O107+P107+S107+T107+U107+V107</f>
        <v/>
      </c>
      <c r="Y107">
        <f>IF(W107=X107,"OK","MISMATCH (see notes)")</f>
        <v/>
      </c>
      <c r="Z107">
        <f>IF(Q107+R107=O107+P107,"OK","MISMATCH")</f>
        <v/>
      </c>
      <c r="AA107" t="inlineStr"/>
    </row>
    <row r="108">
      <c r="A108" t="n">
        <v>1261</v>
      </c>
      <c r="B108" t="inlineStr">
        <is>
          <t>عیدگاه / Eidgah</t>
        </is>
      </c>
      <c r="C108" t="n">
        <v>195</v>
      </c>
      <c r="D108" t="n">
        <v>198</v>
      </c>
      <c r="E108" t="inlineStr">
        <is>
          <t>داوود</t>
        </is>
      </c>
      <c r="F108" t="inlineStr">
        <is>
          <t>داوود</t>
        </is>
      </c>
      <c r="G108" t="inlineStr">
        <is>
          <t>Davud</t>
        </is>
      </c>
      <c r="H108" t="inlineStr"/>
      <c r="I108" t="inlineStr"/>
      <c r="J108" t="inlineStr"/>
      <c r="K108" t="inlineStr">
        <is>
          <t>×</t>
        </is>
      </c>
      <c r="L108" t="inlineStr"/>
      <c r="M108" t="inlineStr"/>
      <c r="N108" t="inlineStr"/>
      <c r="O108" t="n">
        <v>1</v>
      </c>
      <c r="P108" t="n">
        <v>1</v>
      </c>
      <c r="Q108" t="n">
        <v>0</v>
      </c>
      <c r="R108" t="n">
        <v>2</v>
      </c>
      <c r="S108" t="n">
        <v>0</v>
      </c>
      <c r="T108" t="n">
        <v>0</v>
      </c>
      <c r="U108" t="n">
        <v>0</v>
      </c>
      <c r="V108" t="n">
        <v>0</v>
      </c>
      <c r="W108" t="n">
        <v>3</v>
      </c>
      <c r="X108">
        <f>O108+P108+S108+T108+U108+V108</f>
        <v/>
      </c>
      <c r="Y108">
        <f>IF(W108=X108,"OK","MISMATCH (see notes)")</f>
        <v/>
      </c>
      <c r="Z108">
        <f>IF(Q108+R108=O108+P108,"OK","MISMATCH")</f>
        <v/>
      </c>
      <c r="AA108" t="inlineStr">
        <is>
          <t>Typo in the printed edition: printed row total is 3 but the parts add to 2; the page footer total (267) only works with 2. Row-total cell kept as printed.</t>
        </is>
      </c>
    </row>
    <row r="109">
      <c r="A109" t="n">
        <v>1265</v>
      </c>
      <c r="B109" t="inlineStr">
        <is>
          <t>عیدگاه / Eidgah</t>
        </is>
      </c>
      <c r="C109" t="n">
        <v>195</v>
      </c>
      <c r="D109" t="n">
        <v>198</v>
      </c>
      <c r="E109" t="inlineStr">
        <is>
          <t>ملا رحمن</t>
        </is>
      </c>
      <c r="F109" t="inlineStr">
        <is>
          <t>ملا رحمن</t>
        </is>
      </c>
      <c r="G109" t="inlineStr">
        <is>
          <t>Molla Rahman</t>
        </is>
      </c>
      <c r="H109" t="inlineStr">
        <is>
          <t>Molla</t>
        </is>
      </c>
      <c r="I109" t="inlineStr"/>
      <c r="J109" t="inlineStr"/>
      <c r="K109" t="inlineStr">
        <is>
          <t>×</t>
        </is>
      </c>
      <c r="L109" t="inlineStr">
        <is>
          <t>×</t>
        </is>
      </c>
      <c r="M109" t="inlineStr"/>
      <c r="N109" t="inlineStr"/>
      <c r="O109" t="n">
        <v>3</v>
      </c>
      <c r="P109" t="n">
        <v>3</v>
      </c>
      <c r="Q109" t="n">
        <v>2</v>
      </c>
      <c r="R109" t="n">
        <v>4</v>
      </c>
      <c r="S109" t="n">
        <v>2</v>
      </c>
      <c r="T109" t="n">
        <v>6</v>
      </c>
      <c r="U109" t="n">
        <v>0</v>
      </c>
      <c r="V109" t="n">
        <v>0</v>
      </c>
      <c r="W109" t="n">
        <v>14</v>
      </c>
      <c r="X109">
        <f>O109+P109+S109+T109+U109+V109</f>
        <v/>
      </c>
      <c r="Y109">
        <f>IF(W109=X109,"OK","MISMATCH (see notes)")</f>
        <v/>
      </c>
      <c r="Z109">
        <f>IF(Q109+R109=O109+P109,"OK","MISMATCH")</f>
        <v/>
      </c>
      <c r="AA109" t="inlineStr"/>
    </row>
    <row r="110">
      <c r="A110" t="n">
        <v>1266</v>
      </c>
      <c r="B110" t="inlineStr">
        <is>
          <t>عیدگاه / Eidgah</t>
        </is>
      </c>
      <c r="C110" t="n">
        <v>195</v>
      </c>
      <c r="D110" t="n">
        <v>198</v>
      </c>
      <c r="E110" t="inlineStr">
        <is>
          <t>کربلایی محمدحسین</t>
        </is>
      </c>
      <c r="F110" t="inlineStr">
        <is>
          <t>کربلایی محمدحسین</t>
        </is>
      </c>
      <c r="G110" t="inlineStr">
        <is>
          <t>Karbala'i Mohammad-Hosein</t>
        </is>
      </c>
      <c r="H110" t="inlineStr">
        <is>
          <t>Karbala'i</t>
        </is>
      </c>
      <c r="I110" t="inlineStr"/>
      <c r="J110" t="inlineStr"/>
      <c r="K110" t="inlineStr">
        <is>
          <t>×</t>
        </is>
      </c>
      <c r="L110" t="inlineStr">
        <is>
          <t>×</t>
        </is>
      </c>
      <c r="M110" t="inlineStr"/>
      <c r="N110" t="inlineStr"/>
      <c r="O110" t="n">
        <v>4</v>
      </c>
      <c r="P110" t="n">
        <v>3</v>
      </c>
      <c r="Q110" t="n">
        <v>2</v>
      </c>
      <c r="R110" t="n">
        <v>5</v>
      </c>
      <c r="S110" t="n">
        <v>6</v>
      </c>
      <c r="T110" t="n">
        <v>2</v>
      </c>
      <c r="U110" t="n">
        <v>0</v>
      </c>
      <c r="V110" t="n">
        <v>1</v>
      </c>
      <c r="W110" t="n">
        <v>16</v>
      </c>
      <c r="X110">
        <f>O110+P110+S110+T110+U110+V110</f>
        <v/>
      </c>
      <c r="Y110">
        <f>IF(W110=X110,"OK","MISMATCH (see notes)")</f>
        <v/>
      </c>
      <c r="Z110">
        <f>IF(Q110+R110=O110+P110,"OK","MISMATCH")</f>
        <v/>
      </c>
      <c r="AA110" t="inlineStr"/>
    </row>
    <row r="111">
      <c r="A111" t="n">
        <v>1269</v>
      </c>
      <c r="B111" t="inlineStr">
        <is>
          <t>عیدگاه / Eidgah</t>
        </is>
      </c>
      <c r="C111" t="n">
        <v>195</v>
      </c>
      <c r="D111" t="n">
        <v>198</v>
      </c>
      <c r="E111" t="inlineStr">
        <is>
          <t>ملا یوسف</t>
        </is>
      </c>
      <c r="F111" t="inlineStr">
        <is>
          <t>ملا یوسف</t>
        </is>
      </c>
      <c r="G111" t="inlineStr">
        <is>
          <t>Molla Yusef</t>
        </is>
      </c>
      <c r="H111" t="inlineStr">
        <is>
          <t>Molla</t>
        </is>
      </c>
      <c r="I111" t="inlineStr"/>
      <c r="J111" t="inlineStr"/>
      <c r="K111" t="inlineStr">
        <is>
          <t>×</t>
        </is>
      </c>
      <c r="L111" t="inlineStr">
        <is>
          <t>×</t>
        </is>
      </c>
      <c r="M111" t="inlineStr"/>
      <c r="N111" t="inlineStr"/>
      <c r="O111" t="n">
        <v>2</v>
      </c>
      <c r="P111" t="n">
        <v>4</v>
      </c>
      <c r="Q111" t="n">
        <v>2</v>
      </c>
      <c r="R111" t="n">
        <v>4</v>
      </c>
      <c r="S111" t="n">
        <v>1</v>
      </c>
      <c r="T111" t="n">
        <v>2</v>
      </c>
      <c r="U111" t="n">
        <v>1</v>
      </c>
      <c r="V111" t="n">
        <v>0</v>
      </c>
      <c r="W111" t="n">
        <v>10</v>
      </c>
      <c r="X111">
        <f>O111+P111+S111+T111+U111+V111</f>
        <v/>
      </c>
      <c r="Y111">
        <f>IF(W111=X111,"OK","MISMATCH (see notes)")</f>
        <v/>
      </c>
      <c r="Z111">
        <f>IF(Q111+R111=O111+P111,"OK","MISMATCH")</f>
        <v/>
      </c>
      <c r="AA111" t="inlineStr"/>
    </row>
    <row r="112">
      <c r="A112" t="n">
        <v>1276</v>
      </c>
      <c r="B112" t="inlineStr">
        <is>
          <t>عیدگاه / Eidgah</t>
        </is>
      </c>
      <c r="C112" t="n">
        <v>195</v>
      </c>
      <c r="D112" t="n">
        <v>198</v>
      </c>
      <c r="E112" t="inlineStr">
        <is>
          <t>ملا محمدصفی</t>
        </is>
      </c>
      <c r="F112" t="inlineStr">
        <is>
          <t>ملا محمدصفی</t>
        </is>
      </c>
      <c r="G112" t="inlineStr">
        <is>
          <t>Molla Mohammad-Safi</t>
        </is>
      </c>
      <c r="H112" t="inlineStr">
        <is>
          <t>Molla</t>
        </is>
      </c>
      <c r="I112" t="inlineStr"/>
      <c r="J112" t="inlineStr"/>
      <c r="K112" t="inlineStr">
        <is>
          <t>×</t>
        </is>
      </c>
      <c r="L112" t="inlineStr"/>
      <c r="M112" t="inlineStr"/>
      <c r="N112" t="inlineStr"/>
      <c r="O112" t="n">
        <v>1</v>
      </c>
      <c r="P112" t="n">
        <v>1</v>
      </c>
      <c r="Q112" t="n">
        <v>2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2</v>
      </c>
      <c r="X112">
        <f>O112+P112+S112+T112+U112+V112</f>
        <v/>
      </c>
      <c r="Y112">
        <f>IF(W112=X112,"OK","MISMATCH (see notes)")</f>
        <v/>
      </c>
      <c r="Z112">
        <f>IF(Q112+R112=O112+P112,"OK","MISMATCH")</f>
        <v/>
      </c>
      <c r="AA112" t="inlineStr"/>
    </row>
    <row r="113">
      <c r="A113" t="n">
        <v>1305</v>
      </c>
      <c r="B113" t="inlineStr">
        <is>
          <t>عیدگاه / Eidgah</t>
        </is>
      </c>
      <c r="C113" t="n">
        <v>196</v>
      </c>
      <c r="D113" t="n">
        <v>199</v>
      </c>
      <c r="E113" t="inlineStr">
        <is>
          <t>ملا آقا جان</t>
        </is>
      </c>
      <c r="F113" t="inlineStr">
        <is>
          <t>ملا آقاجان</t>
        </is>
      </c>
      <c r="G113" t="inlineStr">
        <is>
          <t>Molla Aghajan</t>
        </is>
      </c>
      <c r="H113" t="inlineStr">
        <is>
          <t>Molla</t>
        </is>
      </c>
      <c r="I113" t="inlineStr"/>
      <c r="J113" t="inlineStr"/>
      <c r="K113" t="inlineStr">
        <is>
          <t>×</t>
        </is>
      </c>
      <c r="L113" t="inlineStr"/>
      <c r="M113" t="inlineStr"/>
      <c r="N113" t="inlineStr"/>
      <c r="O113" t="n">
        <v>3</v>
      </c>
      <c r="P113" t="n">
        <v>3</v>
      </c>
      <c r="Q113" t="n">
        <v>2</v>
      </c>
      <c r="R113" t="n">
        <v>4</v>
      </c>
      <c r="S113" t="n">
        <v>3</v>
      </c>
      <c r="T113" t="n">
        <v>2</v>
      </c>
      <c r="U113" t="n">
        <v>0</v>
      </c>
      <c r="V113" t="n">
        <v>0</v>
      </c>
      <c r="W113" t="n">
        <v>11</v>
      </c>
      <c r="X113">
        <f>O113+P113+S113+T113+U113+V113</f>
        <v/>
      </c>
      <c r="Y113">
        <f>IF(W113=X113,"OK","MISMATCH (see notes)")</f>
        <v/>
      </c>
      <c r="Z113">
        <f>IF(Q113+R113=O113+P113,"OK","MISMATCH")</f>
        <v/>
      </c>
      <c r="AA113" t="inlineStr"/>
    </row>
    <row r="114">
      <c r="A114" t="n">
        <v>1071</v>
      </c>
      <c r="B114" t="inlineStr">
        <is>
          <t>سرشور / Sarshur</t>
        </is>
      </c>
      <c r="C114" t="n">
        <v>157</v>
      </c>
      <c r="D114" t="n">
        <v>160</v>
      </c>
      <c r="E114" t="inlineStr">
        <is>
          <t>عیسی</t>
        </is>
      </c>
      <c r="F114" t="inlineStr">
        <is>
          <t>عیسی</t>
        </is>
      </c>
      <c r="G114" t="inlineStr">
        <is>
          <t>Isa</t>
        </is>
      </c>
      <c r="H114" t="inlineStr"/>
      <c r="I114" t="inlineStr">
        <is>
          <t>تاجر</t>
        </is>
      </c>
      <c r="J114" t="inlineStr">
        <is>
          <t>Merchant</t>
        </is>
      </c>
      <c r="K114" t="inlineStr">
        <is>
          <t>×</t>
        </is>
      </c>
      <c r="L114" t="inlineStr"/>
      <c r="M114" t="inlineStr"/>
      <c r="N114" t="inlineStr"/>
      <c r="O114" t="n">
        <v>5</v>
      </c>
      <c r="P114" t="n">
        <v>3</v>
      </c>
      <c r="Q114" t="n">
        <v>3</v>
      </c>
      <c r="R114" t="n">
        <v>5</v>
      </c>
      <c r="S114" t="n">
        <v>3</v>
      </c>
      <c r="T114" t="n">
        <v>2</v>
      </c>
      <c r="U114" t="n">
        <v>0</v>
      </c>
      <c r="V114" t="n">
        <v>0</v>
      </c>
      <c r="W114" t="n">
        <v>13</v>
      </c>
      <c r="X114">
        <f>O114+P114+S114+T114+U114+V114</f>
        <v/>
      </c>
      <c r="Y114">
        <f>IF(W114=X114,"OK","MISMATCH (see notes)")</f>
        <v/>
      </c>
      <c r="Z114">
        <f>IF(Q114+R114=O114+P114,"OK","MISMATCH")</f>
        <v/>
      </c>
      <c r="AA114" t="inlineStr"/>
    </row>
    <row r="115">
      <c r="A115" t="n">
        <v>1072</v>
      </c>
      <c r="B115" t="inlineStr">
        <is>
          <t>سرشور / Sarshur</t>
        </is>
      </c>
      <c r="C115" t="n">
        <v>157</v>
      </c>
      <c r="D115" t="n">
        <v>160</v>
      </c>
      <c r="E115" t="inlineStr">
        <is>
          <t>رحمن</t>
        </is>
      </c>
      <c r="F115" t="inlineStr">
        <is>
          <t>رحمن</t>
        </is>
      </c>
      <c r="G115" t="inlineStr">
        <is>
          <t>Rahman</t>
        </is>
      </c>
      <c r="H115" t="inlineStr"/>
      <c r="I115" t="inlineStr"/>
      <c r="J115" t="inlineStr"/>
      <c r="K115" t="inlineStr">
        <is>
          <t>×</t>
        </is>
      </c>
      <c r="L115" t="inlineStr">
        <is>
          <t>×</t>
        </is>
      </c>
      <c r="M115" t="inlineStr"/>
      <c r="N115" t="inlineStr"/>
      <c r="O115" t="n">
        <v>4</v>
      </c>
      <c r="P115" t="n">
        <v>9</v>
      </c>
      <c r="Q115" t="n">
        <v>6</v>
      </c>
      <c r="R115" t="n">
        <v>7</v>
      </c>
      <c r="S115" t="n">
        <v>3</v>
      </c>
      <c r="T115" t="n">
        <v>3</v>
      </c>
      <c r="U115" t="n">
        <v>0</v>
      </c>
      <c r="V115" t="n">
        <v>1</v>
      </c>
      <c r="W115" t="n">
        <v>20</v>
      </c>
      <c r="X115">
        <f>O115+P115+S115+T115+U115+V115</f>
        <v/>
      </c>
      <c r="Y115">
        <f>IF(W115=X115,"OK","MISMATCH (see notes)")</f>
        <v/>
      </c>
      <c r="Z115">
        <f>IF(Q115+R115=O115+P115,"OK","MISMATCH")</f>
        <v/>
      </c>
      <c r="AA115" t="inlineStr"/>
    </row>
    <row r="116">
      <c r="A116" t="n">
        <v>368</v>
      </c>
      <c r="B116" t="inlineStr">
        <is>
          <t>بالاخیابان / Bala-Khiyaban</t>
        </is>
      </c>
      <c r="C116" t="n">
        <v>297</v>
      </c>
      <c r="D116" t="n">
        <v>300</v>
      </c>
      <c r="E116" t="inlineStr">
        <is>
          <t>کربلایی محمدصفر</t>
        </is>
      </c>
      <c r="F116" t="inlineStr">
        <is>
          <t>کربلایی محمدصفر</t>
        </is>
      </c>
      <c r="G116" t="inlineStr">
        <is>
          <t>Karbala'i Mohammad-Safar</t>
        </is>
      </c>
      <c r="H116" t="inlineStr">
        <is>
          <t>Karbala'i</t>
        </is>
      </c>
      <c r="I116" t="inlineStr"/>
      <c r="J116" t="inlineStr"/>
      <c r="K116" t="inlineStr">
        <is>
          <t>×</t>
        </is>
      </c>
      <c r="L116" t="inlineStr">
        <is>
          <t>×</t>
        </is>
      </c>
      <c r="M116" t="inlineStr"/>
      <c r="N116" t="inlineStr"/>
      <c r="O116" t="n">
        <v>2</v>
      </c>
      <c r="P116" t="n">
        <v>2</v>
      </c>
      <c r="Q116" t="n">
        <v>1</v>
      </c>
      <c r="R116" t="n">
        <v>3</v>
      </c>
      <c r="S116" t="n">
        <v>1</v>
      </c>
      <c r="T116" t="n">
        <v>0</v>
      </c>
      <c r="U116" t="n">
        <v>0</v>
      </c>
      <c r="V116" t="n">
        <v>0</v>
      </c>
      <c r="W116" t="n">
        <v>5</v>
      </c>
      <c r="X116">
        <f>O116+P116+S116+T116+U116+V116</f>
        <v/>
      </c>
      <c r="Y116">
        <f>IF(W116=X116,"OK","MISMATCH (see notes)")</f>
        <v/>
      </c>
      <c r="Z116">
        <f>IF(Q116+R116=O116+P116,"OK","MISMATCH")</f>
        <v/>
      </c>
      <c r="AA1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3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6" customWidth="1" min="5" max="5"/>
    <col width="26" customWidth="1" min="6" max="6"/>
    <col width="26" customWidth="1" min="7" max="7"/>
    <col width="14" customWidth="1" min="8" max="8"/>
    <col width="14" customWidth="1" min="9" max="9"/>
    <col width="26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70" customWidth="1" min="27" max="27"/>
  </cols>
  <sheetData>
    <row r="1">
      <c r="A1" s="1" t="inlineStr">
        <is>
          <t>ردیف</t>
        </is>
      </c>
      <c r="B1" s="1" t="inlineStr">
        <is>
          <t>محله</t>
        </is>
      </c>
      <c r="C1" s="1" t="inlineStr">
        <is>
          <t>صفحه چاپی</t>
        </is>
      </c>
      <c r="D1" s="1" t="inlineStr">
        <is>
          <t>صفحه PDF</t>
        </is>
      </c>
      <c r="E1" s="1" t="inlineStr">
        <is>
          <t>نام چاپ‌شده</t>
        </is>
      </c>
      <c r="F1" s="1" t="inlineStr">
        <is>
          <t>نام استاندارد</t>
        </is>
      </c>
      <c r="G1" s="1" t="inlineStr">
        <is>
          <t>نام انگلیسی</t>
        </is>
      </c>
      <c r="H1" s="1" t="inlineStr">
        <is>
          <t>لقب</t>
        </is>
      </c>
      <c r="I1" s="1" t="inlineStr">
        <is>
          <t>پیشه</t>
        </is>
      </c>
      <c r="J1" s="1" t="inlineStr">
        <is>
          <t>Occupation (EN)</t>
        </is>
      </c>
      <c r="K1" s="1" t="inlineStr">
        <is>
          <t>رعایا</t>
        </is>
      </c>
      <c r="L1" s="1" t="inlineStr">
        <is>
          <t>اغنیاء</t>
        </is>
      </c>
      <c r="M1" s="1" t="inlineStr">
        <is>
          <t>نوکران دولت و آستانه</t>
        </is>
      </c>
      <c r="N1" s="1" t="inlineStr">
        <is>
          <t>State role (EN)</t>
        </is>
      </c>
      <c r="O1" s="1" t="inlineStr">
        <is>
          <t>مردان</t>
        </is>
      </c>
      <c r="P1" s="1" t="inlineStr">
        <is>
          <t>زنان</t>
        </is>
      </c>
      <c r="Q1" s="1" t="inlineStr">
        <is>
          <t>پیران</t>
        </is>
      </c>
      <c r="R1" s="1" t="inlineStr">
        <is>
          <t>جوانان</t>
        </is>
      </c>
      <c r="S1" s="1" t="inlineStr">
        <is>
          <t>پسران</t>
        </is>
      </c>
      <c r="T1" s="1" t="inlineStr">
        <is>
          <t>دختران</t>
        </is>
      </c>
      <c r="U1" s="1" t="inlineStr">
        <is>
          <t>شیرخوار پسر</t>
        </is>
      </c>
      <c r="V1" s="1" t="inlineStr">
        <is>
          <t>شیرخوار دختر</t>
        </is>
      </c>
      <c r="W1" s="1" t="inlineStr">
        <is>
          <t>جمع جمعیت (چاپی)</t>
        </is>
      </c>
      <c r="X1" s="1" t="inlineStr">
        <is>
          <t>جمع محاسبه‌شده</t>
        </is>
      </c>
      <c r="Y1" s="1" t="inlineStr">
        <is>
          <t>بررسی ۱</t>
        </is>
      </c>
      <c r="Z1" s="1" t="inlineStr">
        <is>
          <t>بررسی ۲</t>
        </is>
      </c>
      <c r="AA1" s="1" t="inlineStr">
        <is>
          <t>یادداشت</t>
        </is>
      </c>
      <c r="AB1" t="inlineStr">
        <is>
          <t>These rows sit beside Jadid rows but are NOT labeled جدید in the register. Listed only for reference; excluded from totals.</t>
        </is>
      </c>
    </row>
    <row r="2">
      <c r="A2" s="2" t="inlineStr">
        <is>
          <t>Radif (row no.)</t>
        </is>
      </c>
      <c r="B2" s="2" t="inlineStr">
        <is>
          <t>Quarter</t>
        </is>
      </c>
      <c r="C2" s="2" t="inlineStr">
        <is>
          <t>Printed page</t>
        </is>
      </c>
      <c r="D2" s="2" t="inlineStr">
        <is>
          <t>PDF page</t>
        </is>
      </c>
      <c r="E2" s="2" t="inlineStr">
        <is>
          <t>Name as printed</t>
        </is>
      </c>
      <c r="F2" s="2" t="inlineStr">
        <is>
          <t>Name, standard spacing</t>
        </is>
      </c>
      <c r="G2" s="2" t="inlineStr">
        <is>
          <t>Name (English)</t>
        </is>
      </c>
      <c r="H2" s="2" t="inlineStr">
        <is>
          <t>Title</t>
        </is>
      </c>
      <c r="I2" s="2" t="inlineStr">
        <is>
          <t>Occupation</t>
        </is>
      </c>
      <c r="J2" s="2" t="inlineStr">
        <is>
          <t>Occupation (EN)</t>
        </is>
      </c>
      <c r="K2" s="2" t="inlineStr">
        <is>
          <t>Commoner</t>
        </is>
      </c>
      <c r="L2" s="2" t="inlineStr">
        <is>
          <t>Wealthy</t>
        </is>
      </c>
      <c r="M2" s="2" t="inlineStr">
        <is>
          <t>State/shrine role</t>
        </is>
      </c>
      <c r="N2" s="2" t="inlineStr">
        <is>
          <t>State role (EN)</t>
        </is>
      </c>
      <c r="O2" s="2" t="inlineStr">
        <is>
          <t>Men</t>
        </is>
      </c>
      <c r="P2" s="2" t="inlineStr">
        <is>
          <t>Women</t>
        </is>
      </c>
      <c r="Q2" s="2" t="inlineStr">
        <is>
          <t>Elderly</t>
        </is>
      </c>
      <c r="R2" s="2" t="inlineStr">
        <is>
          <t>Young adults</t>
        </is>
      </c>
      <c r="S2" s="2" t="inlineStr">
        <is>
          <t>Boys</t>
        </is>
      </c>
      <c r="T2" s="2" t="inlineStr">
        <is>
          <t>Girls</t>
        </is>
      </c>
      <c r="U2" s="2" t="inlineStr">
        <is>
          <t>Infant boys</t>
        </is>
      </c>
      <c r="V2" s="2" t="inlineStr">
        <is>
          <t>Infant girls</t>
        </is>
      </c>
      <c r="W2" s="2" t="inlineStr">
        <is>
          <t>Total as printed</t>
        </is>
      </c>
      <c r="X2" s="2" t="inlineStr">
        <is>
          <t>Total recomputed</t>
        </is>
      </c>
      <c r="Y2" s="2" t="inlineStr">
        <is>
          <t>Check 1: parts = total</t>
        </is>
      </c>
      <c r="Z2" s="2" t="inlineStr">
        <is>
          <t>Check 2: elderly+young = men+women</t>
        </is>
      </c>
      <c r="AA2" s="2" t="inlineStr">
        <is>
          <t>Notes</t>
        </is>
      </c>
    </row>
    <row r="3">
      <c r="A3" t="n">
        <v>450</v>
      </c>
      <c r="B3" t="inlineStr">
        <is>
          <t>عیدگاه / Eidgah</t>
        </is>
      </c>
      <c r="C3" t="n">
        <v>171</v>
      </c>
      <c r="D3" t="n">
        <v>174</v>
      </c>
      <c r="E3" t="inlineStr">
        <is>
          <t>خانه مقبره</t>
        </is>
      </c>
      <c r="F3" t="inlineStr">
        <is>
          <t>خانه مقبره</t>
        </is>
      </c>
      <c r="G3" t="inlineStr">
        <is>
          <t>House of the tomb (khaneh-maqbara)</t>
        </is>
      </c>
      <c r="H3" t="inlineStr"/>
      <c r="I3" t="inlineStr"/>
      <c r="J3" t="inlineStr"/>
      <c r="K3" t="inlineStr"/>
      <c r="L3" t="inlineStr"/>
      <c r="M3" t="inlineStr">
        <is>
          <t>خادم</t>
        </is>
      </c>
      <c r="N3" t="inlineStr">
        <is>
          <t>Shrine attendant</t>
        </is>
      </c>
      <c r="O3" t="n">
        <v>1</v>
      </c>
      <c r="P3" t="n">
        <v>3</v>
      </c>
      <c r="Q3" t="n">
        <v>2</v>
      </c>
      <c r="R3" t="n">
        <v>2</v>
      </c>
      <c r="S3" t="n">
        <v>3</v>
      </c>
      <c r="T3" t="n">
        <v>1</v>
      </c>
      <c r="U3" t="n">
        <v>0</v>
      </c>
      <c r="V3" t="n">
        <v>0</v>
      </c>
      <c r="W3" t="n">
        <v>8</v>
      </c>
      <c r="X3">
        <f>O3+P3+S3+T3+U3+V3</f>
        <v/>
      </c>
      <c r="Y3">
        <f>IF(W3=X3,"OK","MISMATCH (see notes)")</f>
        <v/>
      </c>
      <c r="Z3">
        <f>IF(Q3+R3=O3+P3,"OK","MISMATCH")</f>
        <v/>
      </c>
      <c r="AA3" t="inlineStr"/>
    </row>
    <row r="4">
      <c r="A4" t="n">
        <v>622</v>
      </c>
      <c r="B4" t="inlineStr">
        <is>
          <t>عیدگاه / Eidgah</t>
        </is>
      </c>
      <c r="C4" t="n">
        <v>176</v>
      </c>
      <c r="D4" t="n">
        <v>179</v>
      </c>
      <c r="E4" t="inlineStr">
        <is>
          <t>خانهٔ وقف</t>
        </is>
      </c>
      <c r="F4" t="inlineStr">
        <is>
          <t>خانهٔ وقف</t>
        </is>
      </c>
      <c r="G4" t="inlineStr">
        <is>
          <t>Endowment house (vaqf)</t>
        </is>
      </c>
      <c r="H4" t="inlineStr"/>
      <c r="I4" t="inlineStr"/>
      <c r="J4" t="inlineStr"/>
      <c r="K4" t="inlineStr">
        <is>
          <t>×</t>
        </is>
      </c>
      <c r="L4" t="inlineStr"/>
      <c r="M4" t="inlineStr"/>
      <c r="N4" t="inlineStr"/>
      <c r="O4" t="n">
        <v>4</v>
      </c>
      <c r="P4" t="n">
        <v>8</v>
      </c>
      <c r="Q4" t="n">
        <v>3</v>
      </c>
      <c r="R4" t="n">
        <v>9</v>
      </c>
      <c r="S4" t="n">
        <v>6</v>
      </c>
      <c r="T4" t="n">
        <v>7</v>
      </c>
      <c r="U4" t="n">
        <v>0</v>
      </c>
      <c r="V4" t="n">
        <v>2</v>
      </c>
      <c r="W4" t="n">
        <v>27</v>
      </c>
      <c r="X4">
        <f>O4+P4+S4+T4+U4+V4</f>
        <v/>
      </c>
      <c r="Y4">
        <f>IF(W4=X4,"OK","MISMATCH (see notes)")</f>
        <v/>
      </c>
      <c r="Z4">
        <f>IF(Q4+R4=O4+P4,"OK","MISMATCH")</f>
        <v/>
      </c>
      <c r="AA4" t="inlineStr"/>
    </row>
    <row r="5">
      <c r="A5" t="n">
        <v>627</v>
      </c>
      <c r="B5" t="inlineStr">
        <is>
          <t>عیدگاه / Eidgah</t>
        </is>
      </c>
      <c r="C5" t="n">
        <v>176</v>
      </c>
      <c r="D5" t="n">
        <v>179</v>
      </c>
      <c r="E5" t="inlineStr">
        <is>
          <t>محمدباقر ارباب</t>
        </is>
      </c>
      <c r="F5" t="inlineStr">
        <is>
          <t>محمدباقر ارباب</t>
        </is>
      </c>
      <c r="G5" t="inlineStr">
        <is>
          <t>Mohammad-Baqer Arbab</t>
        </is>
      </c>
      <c r="H5" t="inlineStr"/>
      <c r="I5" t="inlineStr">
        <is>
          <t>تاجر</t>
        </is>
      </c>
      <c r="J5" t="inlineStr">
        <is>
          <t>Merchant</t>
        </is>
      </c>
      <c r="K5" t="inlineStr">
        <is>
          <t>×</t>
        </is>
      </c>
      <c r="L5" t="inlineStr">
        <is>
          <t>×</t>
        </is>
      </c>
      <c r="M5" t="inlineStr"/>
      <c r="N5" t="inlineStr"/>
      <c r="O5" t="n">
        <v>2</v>
      </c>
      <c r="P5" t="n">
        <v>1</v>
      </c>
      <c r="Q5" t="n">
        <v>1</v>
      </c>
      <c r="R5" t="n">
        <v>2</v>
      </c>
      <c r="S5" t="n">
        <v>0</v>
      </c>
      <c r="T5" t="n">
        <v>1</v>
      </c>
      <c r="U5" t="n">
        <v>0</v>
      </c>
      <c r="V5" t="n">
        <v>0</v>
      </c>
      <c r="W5" t="n">
        <v>4</v>
      </c>
      <c r="X5">
        <f>O5+P5+S5+T5+U5+V5</f>
        <v/>
      </c>
      <c r="Y5">
        <f>IF(W5=X5,"OK","MISMATCH (see notes)")</f>
        <v/>
      </c>
      <c r="Z5">
        <f>IF(Q5+R5=O5+P5,"OK","MISMATCH")</f>
        <v/>
      </c>
      <c r="AA5" t="inlineStr"/>
    </row>
    <row r="6">
      <c r="A6" t="n">
        <v>633</v>
      </c>
      <c r="B6" t="inlineStr">
        <is>
          <t>عیدگاه / Eidgah</t>
        </is>
      </c>
      <c r="C6" t="n">
        <v>177</v>
      </c>
      <c r="D6" t="n">
        <v>180</v>
      </c>
      <c r="E6" t="inlineStr">
        <is>
          <t>آقا نوروز</t>
        </is>
      </c>
      <c r="F6" t="inlineStr">
        <is>
          <t>آقا نوروز</t>
        </is>
      </c>
      <c r="G6" t="inlineStr">
        <is>
          <t>Agha Nowruz</t>
        </is>
      </c>
      <c r="H6" t="inlineStr"/>
      <c r="I6" t="inlineStr"/>
      <c r="J6" t="inlineStr"/>
      <c r="K6" t="inlineStr">
        <is>
          <t>×</t>
        </is>
      </c>
      <c r="L6" t="inlineStr"/>
      <c r="M6" t="inlineStr"/>
      <c r="N6" t="inlineStr"/>
      <c r="O6" t="n">
        <v>2</v>
      </c>
      <c r="P6" t="n">
        <v>3</v>
      </c>
      <c r="Q6" t="n">
        <v>1</v>
      </c>
      <c r="R6" t="n">
        <v>4</v>
      </c>
      <c r="S6" t="n">
        <v>1</v>
      </c>
      <c r="T6" t="n">
        <v>2</v>
      </c>
      <c r="U6" t="n">
        <v>0</v>
      </c>
      <c r="V6" t="n">
        <v>0</v>
      </c>
      <c r="W6" t="n">
        <v>8</v>
      </c>
      <c r="X6">
        <f>O6+P6+S6+T6+U6+V6</f>
        <v/>
      </c>
      <c r="Y6">
        <f>IF(W6=X6,"OK","MISMATCH (see notes)")</f>
        <v/>
      </c>
      <c r="Z6">
        <f>IF(Q6+R6=O6+P6,"OK","MISMATCH")</f>
        <v/>
      </c>
      <c r="AA6" t="inlineStr"/>
    </row>
    <row r="7">
      <c r="A7" t="n">
        <v>639</v>
      </c>
      <c r="B7" t="inlineStr">
        <is>
          <t>عیدگاه / Eidgah</t>
        </is>
      </c>
      <c r="C7" t="n">
        <v>177</v>
      </c>
      <c r="D7" t="n">
        <v>180</v>
      </c>
      <c r="E7" t="inlineStr">
        <is>
          <t>کربلایی علی اکبر</t>
        </is>
      </c>
      <c r="F7" t="inlineStr">
        <is>
          <t>کربلایی علی اکبر</t>
        </is>
      </c>
      <c r="G7" t="inlineStr">
        <is>
          <t>Karbala'i Ali-Akbar</t>
        </is>
      </c>
      <c r="H7" t="inlineStr"/>
      <c r="I7" t="inlineStr"/>
      <c r="J7" t="inlineStr"/>
      <c r="K7" t="inlineStr">
        <is>
          <t>×</t>
        </is>
      </c>
      <c r="L7" t="inlineStr"/>
      <c r="M7" t="inlineStr"/>
      <c r="N7" t="inlineStr"/>
      <c r="O7" t="n">
        <v>1</v>
      </c>
      <c r="P7" t="n">
        <v>1</v>
      </c>
      <c r="Q7" t="n">
        <v>0</v>
      </c>
      <c r="R7" t="n">
        <v>2</v>
      </c>
      <c r="S7" t="n">
        <v>1</v>
      </c>
      <c r="T7" t="n">
        <v>3</v>
      </c>
      <c r="U7" t="n">
        <v>0</v>
      </c>
      <c r="V7" t="n">
        <v>0</v>
      </c>
      <c r="W7" t="n">
        <v>6</v>
      </c>
      <c r="X7">
        <f>O7+P7+S7+T7+U7+V7</f>
        <v/>
      </c>
      <c r="Y7">
        <f>IF(W7=X7,"OK","MISMATCH (see notes)")</f>
        <v/>
      </c>
      <c r="Z7">
        <f>IF(Q7+R7=O7+P7,"OK","MISMATCH")</f>
        <v/>
      </c>
      <c r="AA7" t="inlineStr"/>
    </row>
    <row r="8">
      <c r="A8" t="n">
        <v>655</v>
      </c>
      <c r="B8" t="inlineStr">
        <is>
          <t>عیدگاه / Eidgah</t>
        </is>
      </c>
      <c r="C8" t="n">
        <v>177</v>
      </c>
      <c r="D8" t="n">
        <v>180</v>
      </c>
      <c r="E8" t="inlineStr">
        <is>
          <t>احمد</t>
        </is>
      </c>
      <c r="F8" t="inlineStr">
        <is>
          <t>احمد</t>
        </is>
      </c>
      <c r="G8" t="inlineStr">
        <is>
          <t>Ahmad</t>
        </is>
      </c>
      <c r="H8" t="inlineStr"/>
      <c r="I8" t="inlineStr">
        <is>
          <t>زارع</t>
        </is>
      </c>
      <c r="J8" t="inlineStr">
        <is>
          <t>Farmer</t>
        </is>
      </c>
      <c r="K8" t="inlineStr">
        <is>
          <t>×</t>
        </is>
      </c>
      <c r="L8" t="inlineStr"/>
      <c r="M8" t="inlineStr"/>
      <c r="N8" t="inlineStr"/>
      <c r="O8" t="n">
        <v>1</v>
      </c>
      <c r="P8" t="n">
        <v>1</v>
      </c>
      <c r="Q8" t="n">
        <v>0</v>
      </c>
      <c r="R8" t="n">
        <v>2</v>
      </c>
      <c r="S8" t="n">
        <v>1</v>
      </c>
      <c r="T8" t="n">
        <v>3</v>
      </c>
      <c r="U8" t="n">
        <v>0</v>
      </c>
      <c r="V8" t="n">
        <v>0</v>
      </c>
      <c r="W8" t="n">
        <v>6</v>
      </c>
      <c r="X8">
        <f>O8+P8+S8+T8+U8+V8</f>
        <v/>
      </c>
      <c r="Y8">
        <f>IF(W8=X8,"OK","MISMATCH (see notes)")</f>
        <v/>
      </c>
      <c r="Z8">
        <f>IF(Q8+R8=O8+P8,"OK","MISMATCH")</f>
        <v/>
      </c>
      <c r="AA8" t="inlineStr"/>
    </row>
    <row r="9">
      <c r="A9" t="n">
        <v>656</v>
      </c>
      <c r="B9" t="inlineStr">
        <is>
          <t>عیدگاه / Eidgah</t>
        </is>
      </c>
      <c r="C9" t="n">
        <v>177</v>
      </c>
      <c r="D9" t="n">
        <v>180</v>
      </c>
      <c r="E9" t="inlineStr">
        <is>
          <t>حسن</t>
        </is>
      </c>
      <c r="F9" t="inlineStr">
        <is>
          <t>حسن</t>
        </is>
      </c>
      <c r="G9" t="inlineStr">
        <is>
          <t>Hasan</t>
        </is>
      </c>
      <c r="H9" t="inlineStr"/>
      <c r="I9" t="inlineStr">
        <is>
          <t>زارع</t>
        </is>
      </c>
      <c r="J9" t="inlineStr">
        <is>
          <t>Farmer</t>
        </is>
      </c>
      <c r="K9" t="inlineStr">
        <is>
          <t>×</t>
        </is>
      </c>
      <c r="L9" t="inlineStr"/>
      <c r="M9" t="inlineStr"/>
      <c r="N9" t="inlineStr"/>
      <c r="O9" t="n">
        <v>3</v>
      </c>
      <c r="P9" t="n">
        <v>2</v>
      </c>
      <c r="Q9" t="n">
        <v>1</v>
      </c>
      <c r="R9" t="n">
        <v>4</v>
      </c>
      <c r="S9" t="n">
        <v>1</v>
      </c>
      <c r="T9" t="n">
        <v>0</v>
      </c>
      <c r="U9" t="n">
        <v>0</v>
      </c>
      <c r="V9" t="n">
        <v>1</v>
      </c>
      <c r="W9" t="n">
        <v>7</v>
      </c>
      <c r="X9">
        <f>O9+P9+S9+T9+U9+V9</f>
        <v/>
      </c>
      <c r="Y9">
        <f>IF(W9=X9,"OK","MISMATCH (see notes)")</f>
        <v/>
      </c>
      <c r="Z9">
        <f>IF(Q9+R9=O9+P9,"OK","MISMATCH")</f>
        <v/>
      </c>
      <c r="AA9" t="inlineStr"/>
    </row>
    <row r="10">
      <c r="A10" t="n">
        <v>931</v>
      </c>
      <c r="B10" t="inlineStr">
        <is>
          <t>عیدگاه / Eidgah</t>
        </is>
      </c>
      <c r="C10" t="n">
        <v>185</v>
      </c>
      <c r="D10" t="n">
        <v>188</v>
      </c>
      <c r="E10" t="inlineStr">
        <is>
          <t>حاجی محمدجعفر</t>
        </is>
      </c>
      <c r="F10" t="inlineStr">
        <is>
          <t>حاجی محمدجعفر</t>
        </is>
      </c>
      <c r="G10" t="inlineStr">
        <is>
          <t>Haji Mohammad-Ja'far</t>
        </is>
      </c>
      <c r="H10" t="inlineStr"/>
      <c r="I10" t="inlineStr">
        <is>
          <t>شعرباف</t>
        </is>
      </c>
      <c r="J10" t="inlineStr">
        <is>
          <t>Sha'rbaf (weaver)</t>
        </is>
      </c>
      <c r="K10" t="inlineStr">
        <is>
          <t>×</t>
        </is>
      </c>
      <c r="L10" t="inlineStr"/>
      <c r="M10" t="inlineStr"/>
      <c r="N10" t="inlineStr"/>
      <c r="O10" t="n">
        <v>3</v>
      </c>
      <c r="P10" t="n">
        <v>3</v>
      </c>
      <c r="Q10" t="n">
        <v>2</v>
      </c>
      <c r="R10" t="n">
        <v>4</v>
      </c>
      <c r="S10" t="n">
        <v>1</v>
      </c>
      <c r="T10" t="n">
        <v>0</v>
      </c>
      <c r="U10" t="n">
        <v>0</v>
      </c>
      <c r="V10" t="n">
        <v>0</v>
      </c>
      <c r="W10" t="n">
        <v>7</v>
      </c>
      <c r="X10">
        <f>O10+P10+S10+T10+U10+V10</f>
        <v/>
      </c>
      <c r="Y10">
        <f>IF(W10=X10,"OK","MISMATCH (see notes)")</f>
        <v/>
      </c>
      <c r="Z10">
        <f>IF(Q10+R10=O10+P10,"OK","MISMATCH")</f>
        <v/>
      </c>
      <c r="AA10" t="inlineStr"/>
    </row>
    <row r="11">
      <c r="A11" t="n">
        <v>1183</v>
      </c>
      <c r="B11" t="inlineStr">
        <is>
          <t>عیدگاه / Eidgah</t>
        </is>
      </c>
      <c r="C11" t="n">
        <v>192</v>
      </c>
      <c r="D11" t="n">
        <v>195</v>
      </c>
      <c r="E11" t="inlineStr">
        <is>
          <t>حسن</t>
        </is>
      </c>
      <c r="F11" t="inlineStr">
        <is>
          <t>حسن</t>
        </is>
      </c>
      <c r="G11" t="inlineStr">
        <is>
          <t>Hasan</t>
        </is>
      </c>
      <c r="H11" t="inlineStr"/>
      <c r="I11" t="inlineStr"/>
      <c r="J11" t="inlineStr"/>
      <c r="K11" t="inlineStr">
        <is>
          <t>×</t>
        </is>
      </c>
      <c r="L11" t="inlineStr"/>
      <c r="M11" t="inlineStr"/>
      <c r="N11" t="inlineStr"/>
      <c r="O11" t="n">
        <v>1</v>
      </c>
      <c r="P11" t="n">
        <v>1</v>
      </c>
      <c r="Q11" t="n">
        <v>1</v>
      </c>
      <c r="R11" t="n">
        <v>1</v>
      </c>
      <c r="S11" t="n">
        <v>1</v>
      </c>
      <c r="T11" t="n">
        <v>0</v>
      </c>
      <c r="U11" t="n">
        <v>0</v>
      </c>
      <c r="V11" t="n">
        <v>0</v>
      </c>
      <c r="W11" t="n">
        <v>3</v>
      </c>
      <c r="X11">
        <f>O11+P11+S11+T11+U11+V11</f>
        <v/>
      </c>
      <c r="Y11">
        <f>IF(W11=X11,"OK","MISMATCH (see notes)")</f>
        <v/>
      </c>
      <c r="Z11">
        <f>IF(Q11+R11=O11+P11,"OK","MISMATCH")</f>
        <v/>
      </c>
      <c r="AA11" t="inlineStr"/>
    </row>
    <row r="12">
      <c r="A12" t="n">
        <v>1185</v>
      </c>
      <c r="B12" t="inlineStr">
        <is>
          <t>عیدگاه / Eidgah</t>
        </is>
      </c>
      <c r="C12" t="n">
        <v>192</v>
      </c>
      <c r="D12" t="n">
        <v>195</v>
      </c>
      <c r="E12" t="inlineStr">
        <is>
          <t>حاجی عبدالحسین</t>
        </is>
      </c>
      <c r="F12" t="inlineStr">
        <is>
          <t>حاجی عبدالحسین</t>
        </is>
      </c>
      <c r="G12" t="inlineStr">
        <is>
          <t>Haji Abd-ol-Hosein</t>
        </is>
      </c>
      <c r="H12" t="inlineStr"/>
      <c r="I12" t="inlineStr">
        <is>
          <t>رزاز</t>
        </is>
      </c>
      <c r="J12" t="inlineStr">
        <is>
          <t>Rice seller</t>
        </is>
      </c>
      <c r="K12" t="inlineStr">
        <is>
          <t>×</t>
        </is>
      </c>
      <c r="L12" t="inlineStr"/>
      <c r="M12" t="inlineStr"/>
      <c r="N12" t="inlineStr"/>
      <c r="O12" t="n">
        <v>2</v>
      </c>
      <c r="P12" t="n">
        <v>2</v>
      </c>
      <c r="Q12" t="n">
        <v>1</v>
      </c>
      <c r="R12" t="n">
        <v>3</v>
      </c>
      <c r="S12" t="n">
        <v>0</v>
      </c>
      <c r="T12" t="n">
        <v>0</v>
      </c>
      <c r="U12" t="n">
        <v>1</v>
      </c>
      <c r="V12" t="n">
        <v>0</v>
      </c>
      <c r="W12" t="n">
        <v>5</v>
      </c>
      <c r="X12">
        <f>O12+P12+S12+T12+U12+V12</f>
        <v/>
      </c>
      <c r="Y12">
        <f>IF(W12=X12,"OK","MISMATCH (see notes)")</f>
        <v/>
      </c>
      <c r="Z12">
        <f>IF(Q12+R12=O12+P12,"OK","MISMATCH")</f>
        <v/>
      </c>
      <c r="AA12" t="inlineStr"/>
    </row>
    <row r="13">
      <c r="A13" t="n">
        <v>1186</v>
      </c>
      <c r="B13" t="inlineStr">
        <is>
          <t>عیدگاه / Eidgah</t>
        </is>
      </c>
      <c r="C13" t="n">
        <v>192</v>
      </c>
      <c r="D13" t="n">
        <v>195</v>
      </c>
      <c r="E13" t="inlineStr">
        <is>
          <t>کربلایی قربان</t>
        </is>
      </c>
      <c r="F13" t="inlineStr">
        <is>
          <t>کربلایی قربان</t>
        </is>
      </c>
      <c r="G13" t="inlineStr">
        <is>
          <t>Karbala'i Qorban</t>
        </is>
      </c>
      <c r="H13" t="inlineStr"/>
      <c r="I13" t="inlineStr">
        <is>
          <t>چرخ‌تاب</t>
        </is>
      </c>
      <c r="J13" t="inlineStr">
        <is>
          <t>Thread twister</t>
        </is>
      </c>
      <c r="K13" t="inlineStr">
        <is>
          <t>×</t>
        </is>
      </c>
      <c r="L13" t="inlineStr"/>
      <c r="M13" t="inlineStr"/>
      <c r="N13" t="inlineStr"/>
      <c r="O13" t="n">
        <v>2</v>
      </c>
      <c r="P13" t="n">
        <v>2</v>
      </c>
      <c r="Q13" t="n">
        <v>1</v>
      </c>
      <c r="R13" t="n">
        <v>3</v>
      </c>
      <c r="S13" t="n">
        <v>1</v>
      </c>
      <c r="T13" t="n">
        <v>2</v>
      </c>
      <c r="U13" t="n">
        <v>0</v>
      </c>
      <c r="V13" t="n">
        <v>0</v>
      </c>
      <c r="W13" t="n">
        <v>7</v>
      </c>
      <c r="X13">
        <f>O13+P13+S13+T13+U13+V13</f>
        <v/>
      </c>
      <c r="Y13">
        <f>IF(W13=X13,"OK","MISMATCH (see notes)")</f>
        <v/>
      </c>
      <c r="Z13">
        <f>IF(Q13+R13=O13+P13,"OK","MISMATCH")</f>
        <v/>
      </c>
      <c r="AA1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52" customWidth="1" min="1" max="1"/>
  </cols>
  <sheetData>
    <row r="1">
      <c r="A1" s="3" t="inlineStr">
        <is>
          <t>Summary of the Mashadi Jadid households of 1878 (1295 AH census of Mashad)</t>
        </is>
      </c>
    </row>
    <row r="3">
      <c r="A3" t="inlineStr">
        <is>
          <t>Households labeled Jadid / خانوار</t>
        </is>
      </c>
      <c r="B3">
        <f>COUNTA('Jadid households'!A3:A116)</f>
        <v/>
      </c>
    </row>
    <row r="4">
      <c r="A4" t="inlineStr">
        <is>
          <t>Eidgah / عیدگاه</t>
        </is>
      </c>
      <c r="B4">
        <f>COUNTIF('Jadid households'!B3:B116,"*Eidgah*")</f>
        <v/>
      </c>
    </row>
    <row r="5">
      <c r="A5" t="inlineStr">
        <is>
          <t>Sarshur / سرشور</t>
        </is>
      </c>
      <c r="B5">
        <f>COUNTIF('Jadid households'!B3:B116,"*Sarshur*")</f>
        <v/>
      </c>
    </row>
    <row r="6">
      <c r="A6" t="inlineStr">
        <is>
          <t>Bala-Khiyaban / بالاخیابان</t>
        </is>
      </c>
      <c r="B6">
        <f>COUNTIF('Jadid households'!B3:B116,"*Bala*")</f>
        <v/>
      </c>
    </row>
    <row r="7">
      <c r="A7" t="inlineStr">
        <is>
          <t>Wealthy (×) / اغنیاء</t>
        </is>
      </c>
      <c r="B7">
        <f>COUNTIF('Jadid households'!L3:L116,"×")</f>
        <v/>
      </c>
    </row>
    <row r="8">
      <c r="A8" t="inlineStr">
        <is>
          <t>Commoner (×) / رعایا</t>
        </is>
      </c>
      <c r="B8">
        <f>COUNTIF('Jadid households'!K3:K116,"×")</f>
        <v/>
      </c>
    </row>
    <row r="9">
      <c r="A9" t="inlineStr">
        <is>
          <t>Men / مردان</t>
        </is>
      </c>
      <c r="B9">
        <f>SUM('Jadid households'!O3:O116)</f>
        <v/>
      </c>
    </row>
    <row r="10">
      <c r="A10" t="inlineStr">
        <is>
          <t>Women / زنان</t>
        </is>
      </c>
      <c r="B10">
        <f>SUM('Jadid households'!P3:P116)</f>
        <v/>
      </c>
    </row>
    <row r="11">
      <c r="A11" t="inlineStr">
        <is>
          <t>Elderly / پیران</t>
        </is>
      </c>
      <c r="B11">
        <f>SUM('Jadid households'!Q3:Q116)</f>
        <v/>
      </c>
    </row>
    <row r="12">
      <c r="A12" t="inlineStr">
        <is>
          <t>Young adults / جوانان</t>
        </is>
      </c>
      <c r="B12">
        <f>SUM('Jadid households'!R3:R116)</f>
        <v/>
      </c>
    </row>
    <row r="13">
      <c r="A13" t="inlineStr">
        <is>
          <t>Boys / پسران</t>
        </is>
      </c>
      <c r="B13">
        <f>SUM('Jadid households'!S3:S116)</f>
        <v/>
      </c>
    </row>
    <row r="14">
      <c r="A14" t="inlineStr">
        <is>
          <t>Girls / دختران</t>
        </is>
      </c>
      <c r="B14">
        <f>SUM('Jadid households'!T3:T116)</f>
        <v/>
      </c>
    </row>
    <row r="15">
      <c r="A15" t="inlineStr">
        <is>
          <t>Infant boys</t>
        </is>
      </c>
      <c r="B15">
        <f>SUM('Jadid households'!U3:U116)</f>
        <v/>
      </c>
    </row>
    <row r="16">
      <c r="A16" t="inlineStr">
        <is>
          <t>Infant girls</t>
        </is>
      </c>
      <c r="B16">
        <f>SUM('Jadid households'!V3:V116)</f>
        <v/>
      </c>
    </row>
    <row r="17">
      <c r="A17" t="inlineStr">
        <is>
          <t>Total people, as printed</t>
        </is>
      </c>
      <c r="B17">
        <f>SUM('Jadid households'!W3:W116)</f>
        <v/>
      </c>
    </row>
    <row r="18">
      <c r="A18" t="inlineStr">
        <is>
          <t>Total people, recomputed from parts</t>
        </is>
      </c>
      <c r="B18">
        <f>SUM('Jadid households'!X3:X116)</f>
        <v/>
      </c>
    </row>
    <row r="19">
      <c r="A19" t="inlineStr">
        <is>
          <t>Rows where printed total differs from parts</t>
        </is>
      </c>
      <c r="B19">
        <f>COUNTIF('Jadid households'!Y3:Y116,"MISMATCH*")</f>
        <v/>
      </c>
    </row>
    <row r="20">
      <c r="A20" t="inlineStr">
        <is>
          <t>Rows where elderly+young differs from men+women</t>
        </is>
      </c>
      <c r="B20">
        <f>COUNTIF('Jadid households'!Z3:Z116,"MISMATCH")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پیشه</t>
        </is>
      </c>
      <c r="B1" t="inlineStr">
        <is>
          <t>Occupation (EN)</t>
        </is>
      </c>
      <c r="C1" t="inlineStr">
        <is>
          <t>Households</t>
        </is>
      </c>
    </row>
    <row r="2">
      <c r="A2" t="inlineStr">
        <is>
          <t>تاجر</t>
        </is>
      </c>
      <c r="B2" t="inlineStr">
        <is>
          <t>Merchant</t>
        </is>
      </c>
      <c r="C2">
        <f>COUNTIF('Jadid households'!I3:I116,A2)</f>
        <v/>
      </c>
    </row>
    <row r="3">
      <c r="A3" t="inlineStr">
        <is>
          <t>دلال</t>
        </is>
      </c>
      <c r="B3" t="inlineStr">
        <is>
          <t>Broker</t>
        </is>
      </c>
      <c r="C3">
        <f>COUNTIF('Jadid households'!I3:I116,A3)</f>
        <v/>
      </c>
    </row>
    <row r="4">
      <c r="A4" t="inlineStr">
        <is>
          <t>سوداگر</t>
        </is>
      </c>
      <c r="B4" t="inlineStr">
        <is>
          <t>Trader</t>
        </is>
      </c>
      <c r="C4">
        <f>COUNTIF('Jadid households'!I3:I116,A4)</f>
        <v/>
      </c>
    </row>
    <row r="5">
      <c r="A5" t="inlineStr">
        <is>
          <t>شعرباف</t>
        </is>
      </c>
      <c r="B5" t="inlineStr">
        <is>
          <t>Sha'rbaf (weaver)</t>
        </is>
      </c>
      <c r="C5">
        <f>COUNTIF('Jadid households'!I3:I116,A5)</f>
        <v/>
      </c>
    </row>
    <row r="6">
      <c r="A6" t="inlineStr">
        <is>
          <t>سرایدار</t>
        </is>
      </c>
      <c r="B6" t="inlineStr">
        <is>
          <t>Caretaker / doorkeeper</t>
        </is>
      </c>
      <c r="C6">
        <f>COUNTIF('Jadid households'!I3:I116,A6)</f>
        <v/>
      </c>
    </row>
    <row r="7">
      <c r="A7" t="inlineStr">
        <is>
          <t>دلاک جدیدها</t>
        </is>
      </c>
      <c r="B7" t="inlineStr">
        <is>
          <t>Bath attendant / scrubber (dallak), of the Jadids</t>
        </is>
      </c>
      <c r="C7">
        <f>COUNTIF('Jadid households'!I3:I116,A7)</f>
        <v/>
      </c>
    </row>
    <row r="8">
      <c r="A8" t="inlineStr">
        <is>
          <t>عطار</t>
        </is>
      </c>
      <c r="B8" t="inlineStr">
        <is>
          <t>Perfumer / apothecary</t>
        </is>
      </c>
      <c r="C8">
        <f>COUNTIF('Jadid households'!I3:I116,A8)</f>
        <v/>
      </c>
    </row>
    <row r="9">
      <c r="A9" t="inlineStr">
        <is>
          <t>حکمی</t>
        </is>
      </c>
      <c r="B9" t="inlineStr">
        <is>
          <t>Hakimi (unresolved: occupation or family name)</t>
        </is>
      </c>
      <c r="C9">
        <f>COUNTIF('Jadid households'!I3:I116,A9)</f>
        <v/>
      </c>
    </row>
    <row r="10">
      <c r="A10" t="inlineStr">
        <is>
          <t>(none printed)</t>
        </is>
      </c>
      <c r="B10" t="inlineStr"/>
      <c r="C10">
        <f>COUNTBLANK('Jadid households'!I3:I116)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Radif</t>
        </is>
      </c>
      <c r="B1" t="inlineStr">
        <is>
          <t>Issue</t>
        </is>
      </c>
      <c r="C1" t="inlineStr">
        <is>
          <t>What was done</t>
        </is>
      </c>
    </row>
    <row r="2">
      <c r="A2" t="n">
        <v>456</v>
      </c>
      <c r="B2" t="inlineStr">
        <is>
          <t>Printed row total is 13 but the parts add to 12.</t>
        </is>
      </c>
      <c r="C2" t="inlineStr">
        <is>
          <t>Reader confirmed all cells as printed. Typo in the printed edition (original manuscript not consulted, so it may be the clerk's or the 2003 typesetting). The page-footer total only works with 12. Kept 13 as printed, flagged.</t>
        </is>
      </c>
    </row>
    <row r="3">
      <c r="A3" t="n">
        <v>1261</v>
      </c>
      <c r="B3" t="inlineStr">
        <is>
          <t>Printed row total is 3 but the parts add to 2.</t>
        </is>
      </c>
      <c r="C3" t="inlineStr">
        <is>
          <t>Reader confirmed as printed. Typo in the printed edition (original manuscript not consulted, so it may be the clerk's or the 2003 typesetting). Page-footer total only works with 2. Kept 3 as printed, flagged.</t>
        </is>
      </c>
    </row>
    <row r="4">
      <c r="A4" t="n">
        <v>1184</v>
      </c>
      <c r="B4" t="inlineStr">
        <is>
          <t>Men cell is smudged on the scan.</t>
        </is>
      </c>
      <c r="C4" t="inlineStr">
        <is>
          <t>RESOLVED: Persian reader confirms 3 (Oct 26 2026). Name Molla Morad confirmed.</t>
        </is>
      </c>
    </row>
    <row r="5">
      <c r="A5" t="n">
        <v>1181</v>
      </c>
      <c r="B5" t="inlineStr">
        <is>
          <t>Name printed ملا آقای (Aghay).</t>
        </is>
      </c>
      <c r="C5" t="inlineStr">
        <is>
          <t>RESOLVED: Persian reader reads it as Molla Aghaye.</t>
        </is>
      </c>
    </row>
    <row r="6">
      <c r="A6" t="n">
        <v>935</v>
      </c>
      <c r="B6" t="inlineStr">
        <is>
          <t>Occupation printed حکمی (hakimi), not حکیم. The editor's own table prints it as حکمی with a question mark.</t>
        </is>
      </c>
      <c r="C6" t="inlineStr">
        <is>
          <t>UNRESOLVED. Persian reader: hakim would likely mean doctor, but for hakimi she is not sure; it could be an occupation or a family name. Kept as printed in the occupation column.</t>
        </is>
      </c>
    </row>
    <row r="7">
      <c r="A7" t="n">
        <v>619</v>
      </c>
      <c r="B7" t="inlineStr">
        <is>
          <t>Occupation cell reads دلاک جدیدها (dallak = public-bath attendant who scrubs bathers, not دلال broker).</t>
        </is>
      </c>
      <c r="C7" t="inlineStr">
        <is>
          <t>RESOLVED: reader confirms the wording. Translation: bath attendant of the Jadids.</t>
        </is>
      </c>
    </row>
    <row r="8">
      <c r="A8" t="n">
        <v>934</v>
      </c>
      <c r="B8" t="inlineStr">
        <is>
          <t>Name printed حجی (not حاجی).</t>
        </is>
      </c>
      <c r="C8" t="inlineStr">
        <is>
          <t>RESOLVED: reader reads it as Haji. Kept spelling as printed.</t>
        </is>
      </c>
    </row>
    <row r="9">
      <c r="A9" t="inlineStr">
        <is>
          <t>928, 930, 938, 654, 659</t>
        </is>
      </c>
      <c r="B9" t="inlineStr">
        <is>
          <t>Faint wealthy marks.</t>
        </is>
      </c>
      <c r="C9" t="inlineStr">
        <is>
          <t>RESOLVED: reader confirms each is a mark. Names 928/930 Molla Esma'il, 1188 Ebrahim confirmed.</t>
        </is>
      </c>
    </row>
    <row r="10">
      <c r="A10" t="n">
        <v>638</v>
      </c>
      <c r="B10" t="inlineStr">
        <is>
          <t>Elderly cell is blank (1,1,blank,2,1,3). A helper read it as 1; zoom confirms blank.</t>
        </is>
      </c>
      <c r="C10" t="inlineStr">
        <is>
          <t>Kept blank (0).</t>
        </is>
      </c>
    </row>
    <row r="11">
      <c r="A11" t="inlineStr">
        <is>
          <t>633 (reader confirmed)</t>
        </is>
      </c>
      <c r="B11" t="inlineStr">
        <is>
          <t>آقا نوروز sits among Jadid rows but has no جدید label.</t>
        </is>
      </c>
      <c r="C11" t="inlineStr">
        <is>
          <t>Excluded. Listed on the Unlabeled neighbors sheet.</t>
        </is>
      </c>
    </row>
    <row r="12">
      <c r="A12" t="inlineStr">
        <is>
          <t>623, 647</t>
        </is>
      </c>
      <c r="B12" t="inlineStr">
        <is>
          <t>Commoner cell blank; they carry a role (کدخدا headman, نوکر آستانه shrine servant).</t>
        </is>
      </c>
      <c r="C12" t="inlineStr">
        <is>
          <t>Recorded as printed.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Source: Nofus-e Arz-e Aqdas ya Mardom-e Mashhad-e Qadim (the 1295 AH / 1878 census of Mashad), by Zeyn al-Abedin Mirza Qajar, edited and annotated (tashih va tozih) by Mehdi Seyyedi. Mashhad: Sazman-e Farhangi-ye Shahrdari-ye Mashhad (owner of the work); Sherkat-e Ta'avoni-ye Ketab-e Moshaver-e Khorasan; first printing spring 1382 SH (2003); 1,000 copies; ISBN 964-5914-19-1. The tables are the editor's typeset edition; the original manuscript was not consulted.</t>
        </is>
      </c>
    </row>
    <row r="2">
      <c r="A2" t="inlineStr">
        <is>
          <t>Jadid = the word جدید printed after the household head name. 114 households: 111 Eidgah, 2 Sarshur, 1 Bala-Khiyaban.</t>
        </is>
      </c>
    </row>
    <row r="3">
      <c r="A3" t="inlineStr">
        <is>
          <t>The 114 radif numbers match the list printed in the editor's own text on PDF page 56 exactly.</t>
        </is>
      </c>
    </row>
    <row r="4">
      <c r="A4" t="inlineStr">
        <is>
          <t>Every row was read from the page image, then checked two ways: (1) men+women+boys+girls+infants = total; (2) elderly+young = men+women. Two printed totals fail (456, 1261) and the page-footer column sums show the printed total is the odd one out in both cases, so these are typos in the printed edition.</t>
        </is>
      </c>
    </row>
    <row r="5">
      <c r="A5" t="inlineStr">
        <is>
          <t>Independent check: three separate readers re-read all 114 rows from the PDF without seeing these values. All 114 names, status marks and every number agree, after zoom review of the one disagreement (638).</t>
        </is>
      </c>
    </row>
    <row r="6">
      <c r="A6" t="inlineStr">
        <is>
          <t>Name spellings follow the print exactly, including missing spaces and the joined forms like ملابراهیم. The standard-spacing column is only a convenience.</t>
        </is>
      </c>
    </row>
    <row r="7">
      <c r="A7" t="inlineStr">
        <is>
          <t>The register also has columns for lodgers (مجاورین) and disabled (ناقصین). All 114 Jadid rows are blank in both, so they are not repeated here.</t>
        </is>
      </c>
    </row>
    <row r="8">
      <c r="A8" t="inlineStr">
        <is>
          <t>The register also has a column for poor households (فقرا). It is not reproduced in this dataset. One of the 114 households carries that mark.</t>
        </is>
      </c>
    </row>
    <row r="9">
      <c r="A9" t="inlineStr">
        <is>
          <t>English names are transliterations, not source text. Printed page = PDF page minus 3.</t>
        </is>
      </c>
    </row>
    <row r="10">
      <c r="A10" t="inlineStr">
        <is>
          <t>Where this table differs from the editor's own summary (introduction, printed page 53, PDF page 56): the editor gives 54 wealthy households and the rest middle or unknown; this table counts 80 wealthy and 112 commoner marks from the rows. The editor gives Molla 44, Karbala'i 10, Agha 6, Haji 4; the rows give Molla 56, Karbala'i 9, Agha 5, Haji 6. His trade table has 114 households with 5 brokers, 4 traders, 7 merchants, 1 perfumer, 2 weavers, 1 shrine servant, 1 hokmi(?), 93 unspecified. We report what the rows say and do not know how the editor counted.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2026-10-27T02:35:57Z</dcterms:created>
  <dcterms:modified xmlns:dcterms="http://purl.org/dc/terms/" xmlns:xsi="http://www.w3.org/2001/XMLSchema-instance" xsi:type="dcterms:W3CDTF">2026-10-27T02:35:57Z</dcterms:modified>
</cp:coreProperties>
</file>